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6" i="1" l="1"/>
  <c r="D46" i="1"/>
  <c r="P44" i="1"/>
  <c r="O44" i="1"/>
  <c r="N44" i="1"/>
  <c r="N46" i="1" s="1"/>
  <c r="M44" i="1"/>
  <c r="L44" i="1"/>
  <c r="K44" i="1"/>
  <c r="J44" i="1"/>
  <c r="I44" i="1"/>
  <c r="G44" i="1"/>
  <c r="F44" i="1"/>
  <c r="E44" i="1"/>
  <c r="H43" i="1"/>
  <c r="H42" i="1"/>
  <c r="H41" i="1"/>
  <c r="H40" i="1"/>
  <c r="H39" i="1"/>
  <c r="H38" i="1"/>
  <c r="H37" i="1"/>
  <c r="H44" i="1" s="1"/>
  <c r="H36" i="1"/>
  <c r="P34" i="1"/>
  <c r="P46" i="1" s="1"/>
  <c r="O34" i="1"/>
  <c r="M34" i="1"/>
  <c r="M46" i="1" s="1"/>
  <c r="L34" i="1"/>
  <c r="L46" i="1" s="1"/>
  <c r="K34" i="1"/>
  <c r="K46" i="1" s="1"/>
  <c r="J34" i="1"/>
  <c r="J46" i="1" s="1"/>
  <c r="I34" i="1"/>
  <c r="I46" i="1" s="1"/>
  <c r="G34" i="1"/>
  <c r="G46" i="1" s="1"/>
  <c r="F34" i="1"/>
  <c r="F46" i="1" s="1"/>
  <c r="E34" i="1"/>
  <c r="E46" i="1" s="1"/>
  <c r="H33" i="1"/>
  <c r="H32" i="1"/>
  <c r="H31" i="1"/>
  <c r="H34" i="1" s="1"/>
  <c r="H46" i="1" s="1"/>
  <c r="P21" i="1"/>
  <c r="O21" i="1"/>
  <c r="N21" i="1"/>
  <c r="N23" i="1" s="1"/>
  <c r="M21" i="1"/>
  <c r="M23" i="1" s="1"/>
  <c r="L21" i="1"/>
  <c r="K21" i="1"/>
  <c r="K23" i="1" s="1"/>
  <c r="J21" i="1"/>
  <c r="I21" i="1"/>
  <c r="I23" i="1" s="1"/>
  <c r="G21" i="1"/>
  <c r="G23" i="1" s="1"/>
  <c r="F21" i="1"/>
  <c r="E21" i="1"/>
  <c r="E23" i="1" s="1"/>
  <c r="H20" i="1"/>
  <c r="H19" i="1"/>
  <c r="H18" i="1"/>
  <c r="H17" i="1"/>
  <c r="H16" i="1"/>
  <c r="H15" i="1"/>
  <c r="H14" i="1"/>
  <c r="H13" i="1"/>
  <c r="H21" i="1" s="1"/>
  <c r="P11" i="1"/>
  <c r="P23" i="1" s="1"/>
  <c r="O11" i="1"/>
  <c r="O23" i="1" s="1"/>
  <c r="M11" i="1"/>
  <c r="L11" i="1"/>
  <c r="L23" i="1" s="1"/>
  <c r="K11" i="1"/>
  <c r="J11" i="1"/>
  <c r="J23" i="1" s="1"/>
  <c r="I11" i="1"/>
  <c r="G11" i="1"/>
  <c r="F11" i="1"/>
  <c r="F23" i="1" s="1"/>
  <c r="E11" i="1"/>
  <c r="H10" i="1"/>
  <c r="H9" i="1"/>
  <c r="H8" i="1"/>
  <c r="H11" i="1" s="1"/>
  <c r="H23" i="1" s="1"/>
</calcChain>
</file>

<file path=xl/sharedStrings.xml><?xml version="1.0" encoding="utf-8"?>
<sst xmlns="http://schemas.openxmlformats.org/spreadsheetml/2006/main" count="104" uniqueCount="54">
  <si>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</si>
  <si>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</si>
  <si>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</si>
  <si>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</si>
  <si>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</si>
  <si>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</si>
  <si>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</si>
  <si>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</si>
  <si>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</si>
  <si>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</si>
  <si>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</si>
  <si>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</si>
  <si>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</si>
  <si>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</si>
  <si>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</si>
  <si>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</si>
  <si>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</si>
  <si>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</si>
  <si>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</si>
  <si>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</si>
  <si>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</si>
  <si>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</si>
  <si>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</si>
  <si>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</si>
  <si>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</si>
  <si>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</si>
  <si>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</si>
  <si>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</si>
  <si>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</si>
  <si>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</si>
  <si>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</si>
  <si>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</si>
  <si>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291/2017</t>
  </si>
  <si>
    <t>Плов из птицы</t>
  </si>
  <si>
    <t>90/200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</si>
  <si>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</si>
  <si>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</si>
  <si>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</si>
  <si>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</si>
  <si>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100/200</t>
  </si>
  <si>
    <t>312/2017</t>
  </si>
  <si>
    <t>Пюре картофельное</t>
  </si>
  <si>
    <t>348/2011</t>
  </si>
  <si>
    <t>Соус томатный</t>
  </si>
  <si>
    <t>342/2017</t>
  </si>
  <si>
    <t>Компот из свежих плодов</t>
  </si>
  <si>
    <t>379/2017</t>
  </si>
  <si>
    <t>Кофейный напиток с молоком</t>
  </si>
  <si>
    <t>200</t>
  </si>
  <si>
    <t>88/2017</t>
  </si>
  <si>
    <t>Щи из свежей капусты с картофелем</t>
  </si>
  <si>
    <t>234/2017</t>
  </si>
  <si>
    <t>Биточки рыбные</t>
  </si>
  <si>
    <t>07 июля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</si>
</sst>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7" fillId="0" borderId="18" xfId="0" applyFont="1" applyBorder="1" applyAlignment="1">
      <alignment horizontal="center"/>
    </xf>
    <xf numFmtId="0" fontId="7" fillId="0" borderId="18" xfId="0" applyFont="1" applyBorder="1"/>
    <xf numFmtId="0" fontId="7" fillId="0" borderId="19" xfId="0" applyFont="1" applyBorder="1"/>
    <xf numFmtId="164" fontId="7" fillId="0" borderId="20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2" fontId="7" fillId="0" borderId="20" xfId="0" applyNumberFormat="1" applyFont="1" applyBorder="1"/>
    <xf numFmtId="2" fontId="7" fillId="0" borderId="21" xfId="0" applyNumberFormat="1" applyFont="1" applyBorder="1"/>
    <xf numFmtId="164" fontId="7" fillId="0" borderId="21" xfId="0" applyNumberFormat="1" applyFont="1" applyBorder="1"/>
    <xf numFmtId="2" fontId="7" fillId="0" borderId="22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0" fontId="4" fillId="0" borderId="18" xfId="0" applyFont="1" applyBorder="1"/>
    <xf numFmtId="164" fontId="4" fillId="0" borderId="24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0" fontId="7" fillId="0" borderId="20" xfId="0" applyFont="1" applyBorder="1"/>
    <xf numFmtId="0" fontId="7" fillId="0" borderId="21" xfId="0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0" fontId="10" fillId="0" borderId="0" xfId="0" applyFont="1" applyBorder="1" applyAlignment="1"/>
    <xf numFmtId="0" fontId="8" fillId="0" borderId="0" xfId="0" applyFont="1" applyBorder="1" applyAlignment="1"/>
    <xf numFmtId="0" fontId="1" fillId="0" borderId="34" xfId="0" applyFont="1" applyBorder="1"/>
    <xf numFmtId="0" fontId="7" fillId="0" borderId="35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3" fillId="0" borderId="40" xfId="0" applyFont="1" applyBorder="1"/>
    <xf numFmtId="0" fontId="5" fillId="0" borderId="40" xfId="0" applyFont="1" applyBorder="1"/>
    <xf numFmtId="0" fontId="7" fillId="0" borderId="25" xfId="0" applyFont="1" applyBorder="1"/>
    <xf numFmtId="0" fontId="4" fillId="0" borderId="35" xfId="0" applyFont="1" applyBorder="1" applyAlignment="1">
      <alignment horizontal="center"/>
    </xf>
    <xf numFmtId="164" fontId="7" fillId="0" borderId="20" xfId="0" applyNumberFormat="1" applyFont="1" applyBorder="1"/>
    <xf numFmtId="164" fontId="7" fillId="0" borderId="22" xfId="0" applyNumberFormat="1" applyFont="1" applyBorder="1"/>
    <xf numFmtId="164" fontId="7" fillId="0" borderId="30" xfId="0" applyNumberFormat="1" applyFont="1" applyBorder="1" applyAlignment="1">
      <alignment horizontal="center"/>
    </xf>
    <xf numFmtId="0" fontId="1" fillId="0" borderId="25" xfId="0" applyFont="1" applyBorder="1"/>
    <xf numFmtId="0" fontId="5" fillId="0" borderId="33" xfId="0" applyFont="1" applyBorder="1"/>
    <xf numFmtId="0" fontId="3" fillId="0" borderId="33" xfId="0" applyFont="1" applyBorder="1"/>
    <xf numFmtId="0" fontId="4" fillId="0" borderId="3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7" fillId="0" borderId="22" xfId="0" applyFont="1" applyBorder="1"/>
    <xf numFmtId="0" fontId="1" fillId="0" borderId="20" xfId="0" applyFont="1" applyBorder="1"/>
    <xf numFmtId="0" fontId="1" fillId="0" borderId="22" xfId="0" applyFont="1" applyBorder="1"/>
    <xf numFmtId="164" fontId="2" fillId="0" borderId="23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0" fontId="1" fillId="0" borderId="41" xfId="0" applyFont="1" applyBorder="1"/>
    <xf numFmtId="164" fontId="1" fillId="0" borderId="24" xfId="0" applyNumberFormat="1" applyFont="1" applyBorder="1" applyAlignment="1">
      <alignment horizontal="center"/>
    </xf>
    <xf numFmtId="0" fontId="8" fillId="0" borderId="21" xfId="0" applyFont="1" applyBorder="1"/>
    <xf numFmtId="0" fontId="9" fillId="0" borderId="22" xfId="0" applyFont="1" applyBorder="1"/>
    <xf numFmtId="0" fontId="9" fillId="0" borderId="20" xfId="0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10" workbookViewId="0">
      <selection activeCell="A25" sqref="A25:P46"/>
    </sheetView>
  </sheetViews>
  <sheetFormatPr defaultRowHeight="15" x14ac:dyDescent="0.25"/>
  <sheetData>
    <row r="1" spans="1:16" ht="15.75" x14ac:dyDescent="0.25">
      <c r="A1" s="63"/>
      <c r="B1" s="2" t="s">
        <v>0</v>
      </c>
      <c r="C1" s="3" t="s">
        <v>53</v>
      </c>
      <c r="D1" s="64"/>
      <c r="E1" s="63"/>
      <c r="F1" s="63"/>
      <c r="G1" s="63"/>
      <c r="H1" s="63"/>
      <c r="I1" s="1"/>
      <c r="J1" s="1"/>
      <c r="K1" s="1"/>
      <c r="L1" s="1"/>
      <c r="M1" s="1"/>
      <c r="N1" s="1"/>
      <c r="O1" s="1"/>
      <c r="P1" s="1"/>
    </row>
    <row r="2" spans="1:16" ht="16.5" thickBot="1" x14ac:dyDescent="0.3">
      <c r="A2" s="63"/>
      <c r="B2" s="4" t="s">
        <v>1</v>
      </c>
      <c r="C2" s="4"/>
      <c r="D2" s="1"/>
      <c r="E2" s="63"/>
      <c r="F2" s="63"/>
      <c r="G2" s="63"/>
      <c r="H2" s="63"/>
      <c r="I2" s="1"/>
      <c r="J2" s="1"/>
      <c r="K2" s="1"/>
      <c r="L2" s="1"/>
      <c r="M2" s="1"/>
      <c r="N2" s="1"/>
      <c r="O2" s="1"/>
      <c r="P2" s="1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25">
        <v>1</v>
      </c>
      <c r="B6" s="26">
        <v>2</v>
      </c>
      <c r="C6" s="27"/>
      <c r="D6" s="28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  <c r="N6" s="29">
        <v>13</v>
      </c>
      <c r="O6" s="29">
        <v>14</v>
      </c>
      <c r="P6" s="29">
        <v>15</v>
      </c>
    </row>
    <row r="7" spans="1:16" x14ac:dyDescent="0.25">
      <c r="A7" s="65"/>
      <c r="B7" s="75"/>
      <c r="C7" s="76" t="s">
        <v>26</v>
      </c>
      <c r="D7" s="65"/>
      <c r="E7" s="99"/>
      <c r="F7" s="31"/>
      <c r="G7" s="31"/>
      <c r="H7" s="32"/>
      <c r="I7" s="30"/>
      <c r="J7" s="31"/>
      <c r="K7" s="31"/>
      <c r="L7" s="32"/>
      <c r="M7" s="30"/>
      <c r="N7" s="31"/>
      <c r="O7" s="31"/>
      <c r="P7" s="32"/>
    </row>
    <row r="8" spans="1:16" x14ac:dyDescent="0.25">
      <c r="A8" s="66" t="s">
        <v>32</v>
      </c>
      <c r="B8" s="77" t="s">
        <v>33</v>
      </c>
      <c r="C8" s="77"/>
      <c r="D8" s="66" t="s">
        <v>34</v>
      </c>
      <c r="E8" s="55">
        <v>26.1</v>
      </c>
      <c r="F8" s="37">
        <v>23</v>
      </c>
      <c r="G8" s="37">
        <v>52.8</v>
      </c>
      <c r="H8" s="67">
        <f>(E8+G8)*4+F8*9</f>
        <v>522.6</v>
      </c>
      <c r="I8" s="51">
        <v>7.0000000000000007E-2</v>
      </c>
      <c r="J8" s="52">
        <v>1.3</v>
      </c>
      <c r="K8" s="41">
        <v>60.5</v>
      </c>
      <c r="L8" s="42">
        <v>5.1100000000000003</v>
      </c>
      <c r="M8" s="45">
        <v>56.9</v>
      </c>
      <c r="N8" s="37">
        <v>251.3</v>
      </c>
      <c r="O8" s="46">
        <v>59.9</v>
      </c>
      <c r="P8" s="44">
        <v>2.8</v>
      </c>
    </row>
    <row r="9" spans="1:16" x14ac:dyDescent="0.25">
      <c r="A9" s="68" t="s">
        <v>46</v>
      </c>
      <c r="B9" s="77" t="s">
        <v>47</v>
      </c>
      <c r="C9" s="77"/>
      <c r="D9" s="68" t="s">
        <v>48</v>
      </c>
      <c r="E9" s="36">
        <v>3.12</v>
      </c>
      <c r="F9" s="37">
        <v>2.67</v>
      </c>
      <c r="G9" s="37">
        <v>16</v>
      </c>
      <c r="H9" s="67">
        <f>(E9+G9)*4+F9*9</f>
        <v>100.51</v>
      </c>
      <c r="I9" s="51">
        <v>0.04</v>
      </c>
      <c r="J9" s="87">
        <v>1.3</v>
      </c>
      <c r="K9" s="87">
        <v>20</v>
      </c>
      <c r="L9" s="94"/>
      <c r="M9" s="79">
        <v>125.78</v>
      </c>
      <c r="N9" s="40">
        <v>90</v>
      </c>
      <c r="O9" s="40">
        <v>14</v>
      </c>
      <c r="P9" s="42">
        <v>0.13</v>
      </c>
    </row>
    <row r="10" spans="1:16" x14ac:dyDescent="0.25">
      <c r="A10" s="66"/>
      <c r="B10" s="77" t="s">
        <v>27</v>
      </c>
      <c r="C10" s="77"/>
      <c r="D10" s="66">
        <v>30</v>
      </c>
      <c r="E10" s="55">
        <v>2.4700000000000002</v>
      </c>
      <c r="F10" s="37">
        <v>0.31</v>
      </c>
      <c r="G10" s="37">
        <v>17.93</v>
      </c>
      <c r="H10" s="67">
        <f>(E10+G10)*4+F10*9</f>
        <v>84.39</v>
      </c>
      <c r="I10" s="45">
        <v>0.05</v>
      </c>
      <c r="J10" s="40"/>
      <c r="K10" s="40"/>
      <c r="L10" s="44">
        <v>0.5</v>
      </c>
      <c r="M10" s="45">
        <v>7.2</v>
      </c>
      <c r="N10" s="37">
        <v>27.23</v>
      </c>
      <c r="O10" s="46">
        <v>10.3</v>
      </c>
      <c r="P10" s="44">
        <v>0.62</v>
      </c>
    </row>
    <row r="11" spans="1:16" x14ac:dyDescent="0.25">
      <c r="A11" s="66"/>
      <c r="B11" s="47" t="s">
        <v>28</v>
      </c>
      <c r="C11" s="35"/>
      <c r="D11" s="78">
        <v>520</v>
      </c>
      <c r="E11" s="48">
        <f t="shared" ref="E11:M11" si="0">SUM(E8:E10)</f>
        <v>31.69</v>
      </c>
      <c r="F11" s="72">
        <f t="shared" si="0"/>
        <v>25.98</v>
      </c>
      <c r="G11" s="72">
        <f t="shared" si="0"/>
        <v>86.72999999999999</v>
      </c>
      <c r="H11" s="58">
        <f t="shared" si="0"/>
        <v>707.5</v>
      </c>
      <c r="I11" s="71">
        <f t="shared" si="0"/>
        <v>0.16000000000000003</v>
      </c>
      <c r="J11" s="72">
        <f t="shared" si="0"/>
        <v>2.6</v>
      </c>
      <c r="K11" s="72">
        <f t="shared" si="0"/>
        <v>80.5</v>
      </c>
      <c r="L11" s="73">
        <f t="shared" si="0"/>
        <v>5.61</v>
      </c>
      <c r="M11" s="71">
        <f t="shared" si="0"/>
        <v>189.88</v>
      </c>
      <c r="N11" s="72">
        <v>382.9</v>
      </c>
      <c r="O11" s="72">
        <f>SUM(O8:O10)</f>
        <v>84.2</v>
      </c>
      <c r="P11" s="73">
        <f>SUM(P8:P10)</f>
        <v>3.55</v>
      </c>
    </row>
    <row r="12" spans="1:16" x14ac:dyDescent="0.25">
      <c r="A12" s="69"/>
      <c r="B12" s="91" t="s">
        <v>29</v>
      </c>
      <c r="C12" s="91"/>
      <c r="D12" s="69"/>
      <c r="E12" s="100"/>
      <c r="F12" s="50"/>
      <c r="G12" s="50"/>
      <c r="H12" s="70"/>
      <c r="I12" s="95"/>
      <c r="J12" s="92"/>
      <c r="K12" s="101"/>
      <c r="L12" s="102"/>
      <c r="M12" s="103"/>
      <c r="N12" s="104"/>
      <c r="O12" s="89"/>
      <c r="P12" s="90"/>
    </row>
    <row r="13" spans="1:16" x14ac:dyDescent="0.25">
      <c r="A13" s="66" t="s">
        <v>30</v>
      </c>
      <c r="B13" s="77" t="s">
        <v>31</v>
      </c>
      <c r="C13" s="77"/>
      <c r="D13" s="66">
        <v>60</v>
      </c>
      <c r="E13" s="55">
        <v>0.42</v>
      </c>
      <c r="F13" s="37">
        <v>0.06</v>
      </c>
      <c r="G13" s="37">
        <v>1.1399999999999999</v>
      </c>
      <c r="H13" s="67">
        <f>(E13+G13)*4+F13*9</f>
        <v>6.7799999999999994</v>
      </c>
      <c r="I13" s="45">
        <v>0.02</v>
      </c>
      <c r="J13" s="40">
        <v>2.94</v>
      </c>
      <c r="K13" s="40"/>
      <c r="L13" s="44">
        <v>0.06</v>
      </c>
      <c r="M13" s="36">
        <v>10.199999999999999</v>
      </c>
      <c r="N13" s="37">
        <v>18</v>
      </c>
      <c r="O13" s="46">
        <v>8.4</v>
      </c>
      <c r="P13" s="44">
        <v>0.3</v>
      </c>
    </row>
    <row r="14" spans="1:16" x14ac:dyDescent="0.25">
      <c r="A14" s="66" t="s">
        <v>49</v>
      </c>
      <c r="B14" s="77" t="s">
        <v>50</v>
      </c>
      <c r="C14" s="77"/>
      <c r="D14" s="66">
        <v>200</v>
      </c>
      <c r="E14" s="55">
        <v>1.39</v>
      </c>
      <c r="F14" s="37">
        <v>3.9</v>
      </c>
      <c r="G14" s="37">
        <v>6.79</v>
      </c>
      <c r="H14" s="67">
        <f t="shared" ref="H14:H19" si="1">(E14+G14)*4+F14*9</f>
        <v>67.819999999999993</v>
      </c>
      <c r="I14" s="39">
        <v>4.5999999999999999E-2</v>
      </c>
      <c r="J14" s="87">
        <v>12.62</v>
      </c>
      <c r="K14" s="87"/>
      <c r="L14" s="94">
        <v>1.88</v>
      </c>
      <c r="M14" s="51">
        <v>39.4</v>
      </c>
      <c r="N14" s="87">
        <v>39.200000000000003</v>
      </c>
      <c r="O14" s="87">
        <v>17.7</v>
      </c>
      <c r="P14" s="94">
        <v>0.66</v>
      </c>
    </row>
    <row r="15" spans="1:16" x14ac:dyDescent="0.25">
      <c r="A15" s="66" t="s">
        <v>51</v>
      </c>
      <c r="B15" s="77" t="s">
        <v>52</v>
      </c>
      <c r="C15" s="77"/>
      <c r="D15" s="66">
        <v>90</v>
      </c>
      <c r="E15" s="55">
        <v>13.7</v>
      </c>
      <c r="F15" s="37">
        <v>7</v>
      </c>
      <c r="G15" s="37">
        <v>12</v>
      </c>
      <c r="H15" s="67">
        <f t="shared" si="1"/>
        <v>165.8</v>
      </c>
      <c r="I15" s="51">
        <v>0.1</v>
      </c>
      <c r="J15" s="87">
        <v>0.28999999999999998</v>
      </c>
      <c r="K15" s="87">
        <v>9</v>
      </c>
      <c r="L15" s="94">
        <v>4.6399999999999997</v>
      </c>
      <c r="M15" s="51">
        <v>50.6</v>
      </c>
      <c r="N15" s="41">
        <v>174.5</v>
      </c>
      <c r="O15" s="40">
        <v>30.15</v>
      </c>
      <c r="P15" s="80">
        <v>24.8</v>
      </c>
    </row>
    <row r="16" spans="1:16" x14ac:dyDescent="0.25">
      <c r="A16" s="66" t="s">
        <v>40</v>
      </c>
      <c r="B16" s="77" t="s">
        <v>41</v>
      </c>
      <c r="C16" s="77"/>
      <c r="D16" s="66">
        <v>150</v>
      </c>
      <c r="E16" s="81">
        <v>3.06</v>
      </c>
      <c r="F16" s="60">
        <v>4.8</v>
      </c>
      <c r="G16" s="60">
        <v>20.440000000000001</v>
      </c>
      <c r="H16" s="67">
        <f t="shared" si="1"/>
        <v>137.19999999999999</v>
      </c>
      <c r="I16" s="45">
        <v>0.14000000000000001</v>
      </c>
      <c r="J16" s="41">
        <v>18.2</v>
      </c>
      <c r="K16" s="41">
        <v>25.5</v>
      </c>
      <c r="L16" s="44">
        <v>0.18</v>
      </c>
      <c r="M16" s="45">
        <v>36.979999999999997</v>
      </c>
      <c r="N16" s="46">
        <v>86.6</v>
      </c>
      <c r="O16" s="46">
        <v>27.75</v>
      </c>
      <c r="P16" s="44">
        <v>1.01</v>
      </c>
    </row>
    <row r="17" spans="1:16" x14ac:dyDescent="0.25">
      <c r="A17" s="66" t="s">
        <v>42</v>
      </c>
      <c r="B17" s="77" t="s">
        <v>43</v>
      </c>
      <c r="C17" s="77"/>
      <c r="D17" s="66">
        <v>50</v>
      </c>
      <c r="E17" s="55">
        <v>0.57999999999999996</v>
      </c>
      <c r="F17" s="37">
        <v>3.1</v>
      </c>
      <c r="G17" s="37">
        <v>4</v>
      </c>
      <c r="H17" s="67">
        <f t="shared" si="1"/>
        <v>46.22</v>
      </c>
      <c r="I17" s="39">
        <v>0.01</v>
      </c>
      <c r="J17" s="46">
        <v>1.19</v>
      </c>
      <c r="K17" s="41">
        <v>12</v>
      </c>
      <c r="L17" s="42">
        <v>0.12</v>
      </c>
      <c r="M17" s="45">
        <v>7.9</v>
      </c>
      <c r="N17" s="46">
        <v>5.8</v>
      </c>
      <c r="O17" s="46">
        <v>11.1</v>
      </c>
      <c r="P17" s="44">
        <v>0.2</v>
      </c>
    </row>
    <row r="18" spans="1:16" x14ac:dyDescent="0.25">
      <c r="A18" s="33" t="s">
        <v>44</v>
      </c>
      <c r="B18" s="34" t="s">
        <v>45</v>
      </c>
      <c r="C18" s="35"/>
      <c r="D18" s="56">
        <v>200</v>
      </c>
      <c r="E18" s="36">
        <v>0.16</v>
      </c>
      <c r="F18" s="37">
        <v>0.16</v>
      </c>
      <c r="G18" s="37">
        <v>27.88</v>
      </c>
      <c r="H18" s="38">
        <f t="shared" si="1"/>
        <v>113.6</v>
      </c>
      <c r="I18" s="57">
        <v>0.01</v>
      </c>
      <c r="J18" s="40">
        <v>0.9</v>
      </c>
      <c r="K18" s="40"/>
      <c r="L18" s="43">
        <v>0.08</v>
      </c>
      <c r="M18" s="45">
        <v>14.18</v>
      </c>
      <c r="N18" s="46">
        <v>4.4000000000000004</v>
      </c>
      <c r="O18" s="46">
        <v>5.14</v>
      </c>
      <c r="P18" s="44">
        <v>0.95</v>
      </c>
    </row>
    <row r="19" spans="1:16" x14ac:dyDescent="0.25">
      <c r="A19" s="66"/>
      <c r="B19" s="77" t="s">
        <v>35</v>
      </c>
      <c r="C19" s="77"/>
      <c r="D19" s="66">
        <v>30</v>
      </c>
      <c r="E19" s="55">
        <v>1.98</v>
      </c>
      <c r="F19" s="37">
        <v>0.36</v>
      </c>
      <c r="G19" s="37">
        <v>10.02</v>
      </c>
      <c r="H19" s="67">
        <f t="shared" si="1"/>
        <v>51.24</v>
      </c>
      <c r="I19" s="45">
        <v>0.05</v>
      </c>
      <c r="J19" s="40"/>
      <c r="K19" s="40"/>
      <c r="L19" s="44">
        <v>0.27</v>
      </c>
      <c r="M19" s="45">
        <v>10.5</v>
      </c>
      <c r="N19" s="37">
        <v>47.4</v>
      </c>
      <c r="O19" s="46">
        <v>14.1</v>
      </c>
      <c r="P19" s="44">
        <v>1.17</v>
      </c>
    </row>
    <row r="20" spans="1:16" x14ac:dyDescent="0.25">
      <c r="A20" s="66"/>
      <c r="B20" s="77" t="s">
        <v>27</v>
      </c>
      <c r="C20" s="77"/>
      <c r="D20" s="66">
        <v>20</v>
      </c>
      <c r="E20" s="55">
        <v>1.65</v>
      </c>
      <c r="F20" s="37">
        <v>0.2</v>
      </c>
      <c r="G20" s="37">
        <v>11.95</v>
      </c>
      <c r="H20" s="67">
        <f>(E20+G20)*4+F20*9</f>
        <v>56.199999999999996</v>
      </c>
      <c r="I20" s="45">
        <v>0.03</v>
      </c>
      <c r="J20" s="40"/>
      <c r="K20" s="40"/>
      <c r="L20" s="44">
        <v>0.33</v>
      </c>
      <c r="M20" s="45">
        <v>4.8</v>
      </c>
      <c r="N20" s="37">
        <v>18.13</v>
      </c>
      <c r="O20" s="46">
        <v>6.87</v>
      </c>
      <c r="P20" s="44">
        <v>0.41</v>
      </c>
    </row>
    <row r="21" spans="1:16" x14ac:dyDescent="0.25">
      <c r="A21" s="66"/>
      <c r="B21" s="47" t="s">
        <v>36</v>
      </c>
      <c r="C21" s="35"/>
      <c r="D21" s="78">
        <v>800</v>
      </c>
      <c r="E21" s="48">
        <f>SUM(E13:E20)</f>
        <v>22.939999999999998</v>
      </c>
      <c r="F21" s="72">
        <f>SUM(F13:F20)</f>
        <v>19.580000000000002</v>
      </c>
      <c r="G21" s="72">
        <f>SUM(G13:G20)</f>
        <v>94.22</v>
      </c>
      <c r="H21" s="58">
        <f>SUM(H13:H20)</f>
        <v>644.86000000000013</v>
      </c>
      <c r="I21" s="71">
        <f t="shared" ref="I21:P21" si="2">SUM(I13:I20)</f>
        <v>0.40600000000000003</v>
      </c>
      <c r="J21" s="72">
        <f t="shared" si="2"/>
        <v>36.139999999999993</v>
      </c>
      <c r="K21" s="72">
        <f t="shared" si="2"/>
        <v>46.5</v>
      </c>
      <c r="L21" s="73">
        <f t="shared" si="2"/>
        <v>7.5600000000000005</v>
      </c>
      <c r="M21" s="71">
        <f t="shared" si="2"/>
        <v>174.56</v>
      </c>
      <c r="N21" s="72">
        <f t="shared" si="2"/>
        <v>394.02999999999992</v>
      </c>
      <c r="O21" s="72">
        <f t="shared" si="2"/>
        <v>121.21</v>
      </c>
      <c r="P21" s="73">
        <f t="shared" si="2"/>
        <v>29.500000000000004</v>
      </c>
    </row>
    <row r="22" spans="1:16" x14ac:dyDescent="0.25">
      <c r="A22" s="69"/>
      <c r="B22" s="82"/>
      <c r="C22" s="82"/>
      <c r="D22" s="69"/>
      <c r="E22" s="105"/>
      <c r="F22" s="49"/>
      <c r="G22" s="49"/>
      <c r="H22" s="97"/>
      <c r="I22" s="95"/>
      <c r="J22" s="93"/>
      <c r="K22" s="93"/>
      <c r="L22" s="96"/>
      <c r="M22" s="95"/>
      <c r="N22" s="93"/>
      <c r="O22" s="93"/>
      <c r="P22" s="96"/>
    </row>
    <row r="23" spans="1:16" ht="15.75" thickBot="1" x14ac:dyDescent="0.3">
      <c r="A23" s="74"/>
      <c r="B23" s="83" t="s">
        <v>37</v>
      </c>
      <c r="C23" s="84"/>
      <c r="D23" s="85">
        <v>1320</v>
      </c>
      <c r="E23" s="106">
        <f>E11+E21</f>
        <v>54.629999999999995</v>
      </c>
      <c r="F23" s="53">
        <f>F11+F21</f>
        <v>45.56</v>
      </c>
      <c r="G23" s="53">
        <f>G11+G21</f>
        <v>180.95</v>
      </c>
      <c r="H23" s="62">
        <f>H11+H21</f>
        <v>1352.3600000000001</v>
      </c>
      <c r="I23" s="61">
        <f t="shared" ref="I23:P23" si="3">I11+I21</f>
        <v>0.56600000000000006</v>
      </c>
      <c r="J23" s="53">
        <f t="shared" si="3"/>
        <v>38.739999999999995</v>
      </c>
      <c r="K23" s="98">
        <f t="shared" si="3"/>
        <v>127</v>
      </c>
      <c r="L23" s="54">
        <f t="shared" si="3"/>
        <v>13.170000000000002</v>
      </c>
      <c r="M23" s="61">
        <f t="shared" si="3"/>
        <v>364.44</v>
      </c>
      <c r="N23" s="53">
        <f t="shared" si="3"/>
        <v>776.92999999999984</v>
      </c>
      <c r="O23" s="53">
        <f t="shared" si="3"/>
        <v>205.41</v>
      </c>
      <c r="P23" s="54">
        <f t="shared" si="3"/>
        <v>33.050000000000004</v>
      </c>
    </row>
    <row r="25" spans="1:16" ht="16.5" thickBot="1" x14ac:dyDescent="0.3">
      <c r="A25" s="63"/>
      <c r="B25" s="4" t="s">
        <v>38</v>
      </c>
      <c r="C25" s="4"/>
      <c r="D25" s="1"/>
      <c r="E25" s="63"/>
      <c r="F25" s="63"/>
      <c r="G25" s="63"/>
      <c r="H25" s="63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5"/>
      <c r="B26" s="6"/>
      <c r="C26" s="7"/>
      <c r="D26" s="6"/>
      <c r="E26" s="8" t="s">
        <v>2</v>
      </c>
      <c r="F26" s="9"/>
      <c r="G26" s="9"/>
      <c r="H26" s="10" t="s">
        <v>3</v>
      </c>
      <c r="I26" s="8" t="s">
        <v>4</v>
      </c>
      <c r="J26" s="9"/>
      <c r="K26" s="9"/>
      <c r="L26" s="11"/>
      <c r="M26" s="8" t="s">
        <v>5</v>
      </c>
      <c r="N26" s="9"/>
      <c r="O26" s="9"/>
      <c r="P26" s="11"/>
    </row>
    <row r="27" spans="1:16" ht="15.75" thickBot="1" x14ac:dyDescent="0.3">
      <c r="A27" s="12" t="s">
        <v>6</v>
      </c>
      <c r="B27" s="13" t="s">
        <v>7</v>
      </c>
      <c r="C27" s="14"/>
      <c r="D27" s="15" t="s">
        <v>8</v>
      </c>
      <c r="E27" s="16" t="s">
        <v>9</v>
      </c>
      <c r="F27" s="17"/>
      <c r="G27" s="17"/>
      <c r="H27" s="12" t="s">
        <v>10</v>
      </c>
      <c r="I27" s="16" t="s">
        <v>11</v>
      </c>
      <c r="J27" s="17"/>
      <c r="K27" s="17"/>
      <c r="L27" s="18"/>
      <c r="M27" s="16" t="s">
        <v>12</v>
      </c>
      <c r="N27" s="17"/>
      <c r="O27" s="17"/>
      <c r="P27" s="18"/>
    </row>
    <row r="28" spans="1:16" ht="15.75" thickBot="1" x14ac:dyDescent="0.3">
      <c r="A28" s="19"/>
      <c r="B28" s="20"/>
      <c r="C28" s="21"/>
      <c r="D28" s="22" t="s">
        <v>13</v>
      </c>
      <c r="E28" s="22" t="s">
        <v>14</v>
      </c>
      <c r="F28" s="22" t="s">
        <v>15</v>
      </c>
      <c r="G28" s="15" t="s">
        <v>16</v>
      </c>
      <c r="H28" s="23" t="s">
        <v>17</v>
      </c>
      <c r="I28" s="24" t="s">
        <v>18</v>
      </c>
      <c r="J28" s="24" t="s">
        <v>19</v>
      </c>
      <c r="K28" s="24" t="s">
        <v>20</v>
      </c>
      <c r="L28" s="24" t="s">
        <v>21</v>
      </c>
      <c r="M28" s="24" t="s">
        <v>22</v>
      </c>
      <c r="N28" s="24" t="s">
        <v>23</v>
      </c>
      <c r="O28" s="24" t="s">
        <v>24</v>
      </c>
      <c r="P28" s="24" t="s">
        <v>25</v>
      </c>
    </row>
    <row r="29" spans="1:16" ht="15.75" thickBot="1" x14ac:dyDescent="0.3">
      <c r="A29" s="25">
        <v>1</v>
      </c>
      <c r="B29" s="26">
        <v>2</v>
      </c>
      <c r="C29" s="27"/>
      <c r="D29" s="28">
        <v>3</v>
      </c>
      <c r="E29" s="29">
        <v>4</v>
      </c>
      <c r="F29" s="29">
        <v>5</v>
      </c>
      <c r="G29" s="29">
        <v>6</v>
      </c>
      <c r="H29" s="29">
        <v>7</v>
      </c>
      <c r="I29" s="29">
        <v>8</v>
      </c>
      <c r="J29" s="29">
        <v>9</v>
      </c>
      <c r="K29" s="29">
        <v>10</v>
      </c>
      <c r="L29" s="29">
        <v>11</v>
      </c>
      <c r="M29" s="29">
        <v>12</v>
      </c>
      <c r="N29" s="29">
        <v>13</v>
      </c>
      <c r="O29" s="29">
        <v>14</v>
      </c>
      <c r="P29" s="29">
        <v>15</v>
      </c>
    </row>
    <row r="30" spans="1:16" x14ac:dyDescent="0.25">
      <c r="A30" s="65"/>
      <c r="B30" s="75"/>
      <c r="C30" s="76" t="s">
        <v>26</v>
      </c>
      <c r="D30" s="65"/>
      <c r="E30" s="99"/>
      <c r="F30" s="31"/>
      <c r="G30" s="31"/>
      <c r="H30" s="32"/>
      <c r="I30" s="30"/>
      <c r="J30" s="31"/>
      <c r="K30" s="31"/>
      <c r="L30" s="32"/>
      <c r="M30" s="30"/>
      <c r="N30" s="31"/>
      <c r="O30" s="31"/>
      <c r="P30" s="32"/>
    </row>
    <row r="31" spans="1:16" x14ac:dyDescent="0.25">
      <c r="A31" s="66" t="s">
        <v>32</v>
      </c>
      <c r="B31" s="77" t="s">
        <v>33</v>
      </c>
      <c r="C31" s="77"/>
      <c r="D31" s="66" t="s">
        <v>39</v>
      </c>
      <c r="E31" s="55">
        <v>27</v>
      </c>
      <c r="F31" s="37">
        <v>23.79</v>
      </c>
      <c r="G31" s="37">
        <v>54.62</v>
      </c>
      <c r="H31" s="67">
        <f>(E31+G31)*4+F31*9</f>
        <v>540.59</v>
      </c>
      <c r="I31" s="86">
        <v>7.2999999999999995E-2</v>
      </c>
      <c r="J31" s="52">
        <v>1.35</v>
      </c>
      <c r="K31" s="37">
        <v>62.59</v>
      </c>
      <c r="L31" s="44">
        <v>5.29</v>
      </c>
      <c r="M31" s="45">
        <v>58.86</v>
      </c>
      <c r="N31" s="37">
        <v>259.95999999999998</v>
      </c>
      <c r="O31" s="46">
        <v>61.96</v>
      </c>
      <c r="P31" s="44">
        <v>2.89</v>
      </c>
    </row>
    <row r="32" spans="1:16" x14ac:dyDescent="0.25">
      <c r="A32" s="68" t="s">
        <v>46</v>
      </c>
      <c r="B32" s="77" t="s">
        <v>47</v>
      </c>
      <c r="C32" s="77"/>
      <c r="D32" s="68" t="s">
        <v>48</v>
      </c>
      <c r="E32" s="36">
        <v>3.12</v>
      </c>
      <c r="F32" s="37">
        <v>2.67</v>
      </c>
      <c r="G32" s="37">
        <v>16</v>
      </c>
      <c r="H32" s="67">
        <f>(E32+G32)*4+F32*9</f>
        <v>100.51</v>
      </c>
      <c r="I32" s="86">
        <v>0.04</v>
      </c>
      <c r="J32" s="52">
        <v>1.3</v>
      </c>
      <c r="K32" s="52">
        <v>20</v>
      </c>
      <c r="L32" s="88"/>
      <c r="M32" s="36">
        <v>125.78</v>
      </c>
      <c r="N32" s="46">
        <v>90</v>
      </c>
      <c r="O32" s="46">
        <v>14</v>
      </c>
      <c r="P32" s="44">
        <v>0.13</v>
      </c>
    </row>
    <row r="33" spans="1:16" x14ac:dyDescent="0.25">
      <c r="A33" s="66"/>
      <c r="B33" s="77" t="s">
        <v>27</v>
      </c>
      <c r="C33" s="77"/>
      <c r="D33" s="66">
        <v>30</v>
      </c>
      <c r="E33" s="55">
        <v>2.4700000000000002</v>
      </c>
      <c r="F33" s="37">
        <v>0.31</v>
      </c>
      <c r="G33" s="37">
        <v>17.93</v>
      </c>
      <c r="H33" s="67">
        <f>(E33+G33)*4+F33*9</f>
        <v>84.39</v>
      </c>
      <c r="I33" s="45">
        <v>0.05</v>
      </c>
      <c r="J33" s="46"/>
      <c r="K33" s="46"/>
      <c r="L33" s="44">
        <v>0.5</v>
      </c>
      <c r="M33" s="45">
        <v>7.2</v>
      </c>
      <c r="N33" s="37">
        <v>27.23</v>
      </c>
      <c r="O33" s="46">
        <v>10.3</v>
      </c>
      <c r="P33" s="44">
        <v>0.62</v>
      </c>
    </row>
    <row r="34" spans="1:16" x14ac:dyDescent="0.25">
      <c r="A34" s="66"/>
      <c r="B34" s="47" t="s">
        <v>28</v>
      </c>
      <c r="C34" s="35"/>
      <c r="D34" s="78">
        <v>530</v>
      </c>
      <c r="E34" s="48">
        <f t="shared" ref="E34:M34" si="4">SUM(E31:E33)</f>
        <v>32.590000000000003</v>
      </c>
      <c r="F34" s="72">
        <f t="shared" si="4"/>
        <v>26.77</v>
      </c>
      <c r="G34" s="72">
        <f t="shared" si="4"/>
        <v>88.550000000000011</v>
      </c>
      <c r="H34" s="58">
        <f t="shared" si="4"/>
        <v>725.49</v>
      </c>
      <c r="I34" s="71">
        <f t="shared" si="4"/>
        <v>0.16299999999999998</v>
      </c>
      <c r="J34" s="72">
        <f t="shared" si="4"/>
        <v>2.6500000000000004</v>
      </c>
      <c r="K34" s="72">
        <f t="shared" si="4"/>
        <v>82.59</v>
      </c>
      <c r="L34" s="73">
        <f t="shared" si="4"/>
        <v>5.79</v>
      </c>
      <c r="M34" s="71">
        <f t="shared" si="4"/>
        <v>191.83999999999997</v>
      </c>
      <c r="N34" s="72">
        <v>382.9</v>
      </c>
      <c r="O34" s="72">
        <f>SUM(O31:O33)</f>
        <v>86.26</v>
      </c>
      <c r="P34" s="73">
        <f>SUM(P31:P33)</f>
        <v>3.64</v>
      </c>
    </row>
    <row r="35" spans="1:16" x14ac:dyDescent="0.25">
      <c r="A35" s="69"/>
      <c r="B35" s="91" t="s">
        <v>29</v>
      </c>
      <c r="C35" s="91"/>
      <c r="D35" s="69"/>
      <c r="E35" s="100"/>
      <c r="F35" s="50"/>
      <c r="G35" s="50"/>
      <c r="H35" s="70"/>
      <c r="I35" s="95"/>
      <c r="J35" s="92"/>
      <c r="K35" s="101"/>
      <c r="L35" s="102"/>
      <c r="M35" s="103"/>
      <c r="N35" s="104"/>
      <c r="O35" s="89"/>
      <c r="P35" s="90"/>
    </row>
    <row r="36" spans="1:16" x14ac:dyDescent="0.25">
      <c r="A36" s="66" t="s">
        <v>30</v>
      </c>
      <c r="B36" s="77" t="s">
        <v>31</v>
      </c>
      <c r="C36" s="77"/>
      <c r="D36" s="66">
        <v>100</v>
      </c>
      <c r="E36" s="36">
        <v>0.67</v>
      </c>
      <c r="F36" s="37">
        <v>0.16</v>
      </c>
      <c r="G36" s="37">
        <v>1.83</v>
      </c>
      <c r="H36" s="38">
        <f>(E36+G36)*4+F36*9</f>
        <v>11.44</v>
      </c>
      <c r="I36" s="45">
        <v>0.03</v>
      </c>
      <c r="J36" s="46">
        <v>4.9000000000000004</v>
      </c>
      <c r="K36" s="40"/>
      <c r="L36" s="43">
        <v>0.1</v>
      </c>
      <c r="M36" s="45">
        <v>17</v>
      </c>
      <c r="N36" s="37">
        <v>30</v>
      </c>
      <c r="O36" s="46">
        <v>14</v>
      </c>
      <c r="P36" s="44">
        <v>0.5</v>
      </c>
    </row>
    <row r="37" spans="1:16" x14ac:dyDescent="0.25">
      <c r="A37" s="66" t="s">
        <v>49</v>
      </c>
      <c r="B37" s="77" t="s">
        <v>50</v>
      </c>
      <c r="C37" s="77"/>
      <c r="D37" s="66">
        <v>250</v>
      </c>
      <c r="E37" s="55">
        <v>1.75</v>
      </c>
      <c r="F37" s="37">
        <v>4.88</v>
      </c>
      <c r="G37" s="37">
        <v>8.5</v>
      </c>
      <c r="H37" s="67">
        <f t="shared" ref="H37:H42" si="5">(E37+G37)*4+F37*9</f>
        <v>84.92</v>
      </c>
      <c r="I37" s="45">
        <v>0.06</v>
      </c>
      <c r="J37" s="52">
        <v>15.77</v>
      </c>
      <c r="K37" s="52"/>
      <c r="L37" s="88">
        <v>2.35</v>
      </c>
      <c r="M37" s="86">
        <v>49.25</v>
      </c>
      <c r="N37" s="52">
        <v>49</v>
      </c>
      <c r="O37" s="52">
        <v>22.13</v>
      </c>
      <c r="P37" s="88">
        <v>0.83</v>
      </c>
    </row>
    <row r="38" spans="1:16" x14ac:dyDescent="0.25">
      <c r="A38" s="66" t="s">
        <v>51</v>
      </c>
      <c r="B38" s="77" t="s">
        <v>52</v>
      </c>
      <c r="C38" s="77"/>
      <c r="D38" s="66">
        <v>100</v>
      </c>
      <c r="E38" s="55">
        <v>15.22</v>
      </c>
      <c r="F38" s="37">
        <v>7.77</v>
      </c>
      <c r="G38" s="37">
        <v>13.33</v>
      </c>
      <c r="H38" s="67">
        <f t="shared" si="5"/>
        <v>184.13</v>
      </c>
      <c r="I38" s="86">
        <v>0.11</v>
      </c>
      <c r="J38" s="52">
        <v>0.32</v>
      </c>
      <c r="K38" s="52">
        <v>10</v>
      </c>
      <c r="L38" s="88">
        <v>5.16</v>
      </c>
      <c r="M38" s="86">
        <v>56.22</v>
      </c>
      <c r="N38" s="37">
        <v>193.89</v>
      </c>
      <c r="O38" s="46">
        <v>33.5</v>
      </c>
      <c r="P38" s="38">
        <v>27.56</v>
      </c>
    </row>
    <row r="39" spans="1:16" x14ac:dyDescent="0.25">
      <c r="A39" s="66" t="s">
        <v>40</v>
      </c>
      <c r="B39" s="77" t="s">
        <v>41</v>
      </c>
      <c r="C39" s="77"/>
      <c r="D39" s="56">
        <v>180</v>
      </c>
      <c r="E39" s="59">
        <v>3.72</v>
      </c>
      <c r="F39" s="60">
        <v>5.76</v>
      </c>
      <c r="G39" s="60">
        <v>24.48</v>
      </c>
      <c r="H39" s="38">
        <f t="shared" si="5"/>
        <v>164.64</v>
      </c>
      <c r="I39" s="57">
        <v>0.17</v>
      </c>
      <c r="J39" s="41">
        <v>21.84</v>
      </c>
      <c r="K39" s="40">
        <v>30.6</v>
      </c>
      <c r="L39" s="43">
        <v>0.22</v>
      </c>
      <c r="M39" s="45">
        <v>44.38</v>
      </c>
      <c r="N39" s="46">
        <v>103.92</v>
      </c>
      <c r="O39" s="46">
        <v>33.299999999999997</v>
      </c>
      <c r="P39" s="44">
        <v>1.21</v>
      </c>
    </row>
    <row r="40" spans="1:16" x14ac:dyDescent="0.25">
      <c r="A40" s="66" t="s">
        <v>42</v>
      </c>
      <c r="B40" s="77" t="s">
        <v>43</v>
      </c>
      <c r="C40" s="77"/>
      <c r="D40" s="66">
        <v>50</v>
      </c>
      <c r="E40" s="55">
        <v>0.57999999999999996</v>
      </c>
      <c r="F40" s="37">
        <v>3.1</v>
      </c>
      <c r="G40" s="37">
        <v>4</v>
      </c>
      <c r="H40" s="67">
        <f t="shared" si="5"/>
        <v>46.22</v>
      </c>
      <c r="I40" s="45">
        <v>0.01</v>
      </c>
      <c r="J40" s="46">
        <v>1.19</v>
      </c>
      <c r="K40" s="37">
        <v>12</v>
      </c>
      <c r="L40" s="44">
        <v>0.12</v>
      </c>
      <c r="M40" s="45">
        <v>7.9</v>
      </c>
      <c r="N40" s="46">
        <v>5.8</v>
      </c>
      <c r="O40" s="46">
        <v>11.1</v>
      </c>
      <c r="P40" s="44">
        <v>0.2</v>
      </c>
    </row>
    <row r="41" spans="1:16" x14ac:dyDescent="0.25">
      <c r="A41" s="33" t="s">
        <v>44</v>
      </c>
      <c r="B41" s="34" t="s">
        <v>45</v>
      </c>
      <c r="C41" s="35"/>
      <c r="D41" s="56">
        <v>200</v>
      </c>
      <c r="E41" s="36">
        <v>0.16</v>
      </c>
      <c r="F41" s="37">
        <v>0.16</v>
      </c>
      <c r="G41" s="37">
        <v>27.88</v>
      </c>
      <c r="H41" s="38">
        <f t="shared" si="5"/>
        <v>113.6</v>
      </c>
      <c r="I41" s="57">
        <v>0.01</v>
      </c>
      <c r="J41" s="46">
        <v>0.9</v>
      </c>
      <c r="K41" s="46"/>
      <c r="L41" s="43">
        <v>0.08</v>
      </c>
      <c r="M41" s="45">
        <v>14.18</v>
      </c>
      <c r="N41" s="46">
        <v>4.4000000000000004</v>
      </c>
      <c r="O41" s="46">
        <v>5.14</v>
      </c>
      <c r="P41" s="44">
        <v>0.95</v>
      </c>
    </row>
    <row r="42" spans="1:16" x14ac:dyDescent="0.25">
      <c r="A42" s="66"/>
      <c r="B42" s="77" t="s">
        <v>35</v>
      </c>
      <c r="C42" s="77"/>
      <c r="D42" s="66">
        <v>30</v>
      </c>
      <c r="E42" s="55">
        <v>1.98</v>
      </c>
      <c r="F42" s="37">
        <v>0.36</v>
      </c>
      <c r="G42" s="37">
        <v>10.02</v>
      </c>
      <c r="H42" s="67">
        <f t="shared" si="5"/>
        <v>51.24</v>
      </c>
      <c r="I42" s="45">
        <v>0.05</v>
      </c>
      <c r="J42" s="46"/>
      <c r="K42" s="46"/>
      <c r="L42" s="44">
        <v>0.27</v>
      </c>
      <c r="M42" s="45">
        <v>10.5</v>
      </c>
      <c r="N42" s="37">
        <v>47.4</v>
      </c>
      <c r="O42" s="46">
        <v>14.1</v>
      </c>
      <c r="P42" s="44">
        <v>1.17</v>
      </c>
    </row>
    <row r="43" spans="1:16" x14ac:dyDescent="0.25">
      <c r="A43" s="66"/>
      <c r="B43" s="77" t="s">
        <v>27</v>
      </c>
      <c r="C43" s="77"/>
      <c r="D43" s="66">
        <v>30</v>
      </c>
      <c r="E43" s="55">
        <v>2.4700000000000002</v>
      </c>
      <c r="F43" s="37">
        <v>0.31</v>
      </c>
      <c r="G43" s="37">
        <v>17.93</v>
      </c>
      <c r="H43" s="67">
        <f>(E43+G43)*4+F43*9</f>
        <v>84.39</v>
      </c>
      <c r="I43" s="45">
        <v>0.05</v>
      </c>
      <c r="J43" s="46"/>
      <c r="K43" s="46"/>
      <c r="L43" s="44">
        <v>0.5</v>
      </c>
      <c r="M43" s="45">
        <v>7.2</v>
      </c>
      <c r="N43" s="37">
        <v>27.23</v>
      </c>
      <c r="O43" s="46">
        <v>10.3</v>
      </c>
      <c r="P43" s="44">
        <v>0.62</v>
      </c>
    </row>
    <row r="44" spans="1:16" x14ac:dyDescent="0.25">
      <c r="A44" s="66"/>
      <c r="B44" s="47" t="s">
        <v>36</v>
      </c>
      <c r="C44" s="35"/>
      <c r="D44" s="78">
        <v>940</v>
      </c>
      <c r="E44" s="48">
        <f>SUM(E36:E43)</f>
        <v>26.549999999999997</v>
      </c>
      <c r="F44" s="72">
        <f>SUM(F36:F43)</f>
        <v>22.5</v>
      </c>
      <c r="G44" s="72">
        <f>SUM(G36:G43)</f>
        <v>107.97</v>
      </c>
      <c r="H44" s="58">
        <f>SUM(H36:H43)</f>
        <v>740.58</v>
      </c>
      <c r="I44" s="71">
        <f t="shared" ref="I44:P44" si="6">SUM(I36:I43)</f>
        <v>0.49</v>
      </c>
      <c r="J44" s="72">
        <f t="shared" si="6"/>
        <v>44.919999999999995</v>
      </c>
      <c r="K44" s="72">
        <f t="shared" si="6"/>
        <v>52.6</v>
      </c>
      <c r="L44" s="73">
        <f t="shared" si="6"/>
        <v>8.7999999999999989</v>
      </c>
      <c r="M44" s="71">
        <f t="shared" si="6"/>
        <v>206.63</v>
      </c>
      <c r="N44" s="72">
        <f t="shared" si="6"/>
        <v>461.64</v>
      </c>
      <c r="O44" s="72">
        <f t="shared" si="6"/>
        <v>143.57</v>
      </c>
      <c r="P44" s="73">
        <f t="shared" si="6"/>
        <v>33.04</v>
      </c>
    </row>
    <row r="45" spans="1:16" x14ac:dyDescent="0.25">
      <c r="A45" s="69"/>
      <c r="B45" s="82"/>
      <c r="C45" s="82"/>
      <c r="D45" s="69"/>
      <c r="E45" s="105"/>
      <c r="F45" s="49"/>
      <c r="G45" s="49"/>
      <c r="H45" s="97"/>
      <c r="I45" s="95"/>
      <c r="J45" s="93"/>
      <c r="K45" s="93"/>
      <c r="L45" s="96"/>
      <c r="M45" s="95"/>
      <c r="N45" s="93"/>
      <c r="O45" s="93"/>
      <c r="P45" s="96"/>
    </row>
    <row r="46" spans="1:16" ht="15.75" thickBot="1" x14ac:dyDescent="0.3">
      <c r="A46" s="74"/>
      <c r="B46" s="83" t="s">
        <v>37</v>
      </c>
      <c r="C46" s="84"/>
      <c r="D46" s="85">
        <f>D34+D44</f>
        <v>1470</v>
      </c>
      <c r="E46" s="106">
        <f>E34+E44</f>
        <v>59.14</v>
      </c>
      <c r="F46" s="53">
        <f>F34+F44</f>
        <v>49.269999999999996</v>
      </c>
      <c r="G46" s="53">
        <f>G34+G44</f>
        <v>196.52</v>
      </c>
      <c r="H46" s="62">
        <f>H34+H44</f>
        <v>1466.0700000000002</v>
      </c>
      <c r="I46" s="61">
        <f t="shared" ref="I46:P46" si="7">I34+I44</f>
        <v>0.65300000000000002</v>
      </c>
      <c r="J46" s="53">
        <f t="shared" si="7"/>
        <v>47.569999999999993</v>
      </c>
      <c r="K46" s="98">
        <f t="shared" si="7"/>
        <v>135.19</v>
      </c>
      <c r="L46" s="54">
        <f t="shared" si="7"/>
        <v>14.59</v>
      </c>
      <c r="M46" s="61">
        <f t="shared" si="7"/>
        <v>398.46999999999997</v>
      </c>
      <c r="N46" s="53">
        <f t="shared" si="7"/>
        <v>844.54</v>
      </c>
      <c r="O46" s="53">
        <f t="shared" si="7"/>
        <v>229.82999999999998</v>
      </c>
      <c r="P46" s="54">
        <f t="shared" si="7"/>
        <v>36.68</v>
      </c>
    </row>
  </sheetData>
  <mergeCells count="18">
    <mergeCell ref="B12:C12"/>
    <mergeCell ref="B35:C35"/>
    <mergeCell ref="B29:C29"/>
    <mergeCell ref="B6:C6"/>
    <mergeCell ref="E26:G26"/>
    <mergeCell ref="I26:L26"/>
    <mergeCell ref="M26:P26"/>
    <mergeCell ref="B27:C27"/>
    <mergeCell ref="E27:G27"/>
    <mergeCell ref="I27:L27"/>
    <mergeCell ref="M27:P27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2022-06-23T05:23:18Z</dcterms:modified>
</cp:coreProperties>
</file>