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2" i="1" l="1"/>
  <c r="M52" i="1"/>
  <c r="K52" i="1"/>
  <c r="I52" i="1"/>
  <c r="G52" i="1"/>
  <c r="E52" i="1"/>
  <c r="D52" i="1"/>
  <c r="P50" i="1"/>
  <c r="O50" i="1"/>
  <c r="N50" i="1"/>
  <c r="M50" i="1"/>
  <c r="L50" i="1"/>
  <c r="K50" i="1"/>
  <c r="J50" i="1"/>
  <c r="I50" i="1"/>
  <c r="G50" i="1"/>
  <c r="F50" i="1"/>
  <c r="E50" i="1"/>
  <c r="H49" i="1"/>
  <c r="H48" i="1"/>
  <c r="H47" i="1"/>
  <c r="H46" i="1"/>
  <c r="H45" i="1"/>
  <c r="H44" i="1"/>
  <c r="H43" i="1"/>
  <c r="H50" i="1" s="1"/>
  <c r="H42" i="1"/>
  <c r="P39" i="1"/>
  <c r="P52" i="1" s="1"/>
  <c r="O39" i="1"/>
  <c r="N39" i="1"/>
  <c r="N52" i="1" s="1"/>
  <c r="M39" i="1"/>
  <c r="L39" i="1"/>
  <c r="L52" i="1" s="1"/>
  <c r="K39" i="1"/>
  <c r="J39" i="1"/>
  <c r="J52" i="1" s="1"/>
  <c r="I39" i="1"/>
  <c r="G39" i="1"/>
  <c r="F39" i="1"/>
  <c r="F52" i="1" s="1"/>
  <c r="E39" i="1"/>
  <c r="H38" i="1"/>
  <c r="H37" i="1"/>
  <c r="H36" i="1"/>
  <c r="H35" i="1"/>
  <c r="H34" i="1"/>
  <c r="H39" i="1" s="1"/>
  <c r="H52" i="1" s="1"/>
  <c r="P24" i="1"/>
  <c r="O24" i="1"/>
  <c r="N24" i="1"/>
  <c r="M24" i="1"/>
  <c r="L24" i="1"/>
  <c r="K24" i="1"/>
  <c r="J24" i="1"/>
  <c r="I24" i="1"/>
  <c r="G24" i="1"/>
  <c r="F24" i="1"/>
  <c r="E24" i="1"/>
  <c r="H23" i="1"/>
  <c r="H22" i="1"/>
  <c r="H21" i="1"/>
  <c r="H20" i="1"/>
  <c r="H19" i="1"/>
  <c r="H18" i="1"/>
  <c r="H17" i="1"/>
  <c r="H16" i="1"/>
  <c r="H24" i="1" s="1"/>
  <c r="P13" i="1"/>
  <c r="P26" i="1" s="1"/>
  <c r="O13" i="1"/>
  <c r="O26" i="1" s="1"/>
  <c r="N13" i="1"/>
  <c r="N26" i="1" s="1"/>
  <c r="M13" i="1"/>
  <c r="M26" i="1" s="1"/>
  <c r="L13" i="1"/>
  <c r="L26" i="1" s="1"/>
  <c r="K13" i="1"/>
  <c r="K26" i="1" s="1"/>
  <c r="J13" i="1"/>
  <c r="J26" i="1" s="1"/>
  <c r="I13" i="1"/>
  <c r="I26" i="1" s="1"/>
  <c r="G13" i="1"/>
  <c r="G26" i="1" s="1"/>
  <c r="F13" i="1"/>
  <c r="F26" i="1" s="1"/>
  <c r="E13" i="1"/>
  <c r="E26" i="1" s="1"/>
  <c r="H12" i="1"/>
  <c r="H11" i="1"/>
  <c r="H10" i="1"/>
  <c r="H9" i="1"/>
  <c r="H8" i="1"/>
  <c r="H13" i="1" s="1"/>
  <c r="H26" i="1" s="1"/>
</calcChain>
</file>

<file path=xl/sharedStrings.xml><?xml version="1.0" encoding="utf-8"?>
<sst xmlns="http://schemas.openxmlformats.org/spreadsheetml/2006/main" count="109" uniqueCount="56">
  <si>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</si>
  <si>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</si>
  <si>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</si>
  <si>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</si>
  <si>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</si>
  <si>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</si>
  <si>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</si>
  <si>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</si>
  <si>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</si>
  <si>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</si>
  <si>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</si>
  <si>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</si>
  <si>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</si>
  <si>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</si>
  <si>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</si>
  <si>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</si>
  <si>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</si>
  <si>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</si>
  <si>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</si>
  <si>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</si>
  <si>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</si>
  <si>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</si>
  <si>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</si>
  <si>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</si>
  <si>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</si>
  <si>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</si>
  <si>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</si>
  <si>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Хлеб пшеничный</t>
  </si>
  <si>
    <t>итого за завтрак</t>
  </si>
  <si>
    <t>Обед</t>
  </si>
  <si>
    <t>71/2017</t>
  </si>
  <si>
    <t>389/2017</t>
  </si>
  <si>
    <t>Сок фруктовый (яблочный)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</si>
  <si>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</si>
  <si>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</si>
  <si>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</si>
  <si>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</si>
  <si>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Овощи натуральные свежие ( помидоры)</t>
  </si>
  <si>
    <t>295/2017</t>
  </si>
  <si>
    <t>349/2017</t>
  </si>
  <si>
    <t>348/2011</t>
  </si>
  <si>
    <t>Соус томатный</t>
  </si>
  <si>
    <t>203/2017</t>
  </si>
  <si>
    <t>101/2004</t>
  </si>
  <si>
    <t>Икра кабачковая</t>
  </si>
  <si>
    <t>302/2017</t>
  </si>
  <si>
    <t>Компот из смеси  сухофруктов с вит "С" 0,5</t>
  </si>
  <si>
    <t>Макаронные изделия отварные</t>
  </si>
  <si>
    <t>209/2017</t>
  </si>
  <si>
    <t>Яйца отварные</t>
  </si>
  <si>
    <t>99/2017</t>
  </si>
  <si>
    <t>Суп из овощей</t>
  </si>
  <si>
    <t>Биточки из птицы</t>
  </si>
  <si>
    <t>90</t>
  </si>
  <si>
    <t>Каша гречневая рассыпчатая</t>
  </si>
  <si>
    <t>06 июля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</si>
</sst>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1" fillId="0" borderId="13" xfId="0" applyFont="1" applyBorder="1"/>
    <xf numFmtId="0" fontId="3" fillId="0" borderId="13" xfId="0" applyFont="1" applyBorder="1"/>
    <xf numFmtId="0" fontId="5" fillId="0" borderId="14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7" fillId="0" borderId="19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2" fontId="7" fillId="0" borderId="21" xfId="0" applyNumberFormat="1" applyFont="1" applyBorder="1"/>
    <xf numFmtId="2" fontId="7" fillId="0" borderId="22" xfId="0" applyNumberFormat="1" applyFont="1" applyBorder="1"/>
    <xf numFmtId="164" fontId="7" fillId="0" borderId="22" xfId="0" applyNumberFormat="1" applyFont="1" applyBorder="1"/>
    <xf numFmtId="2" fontId="7" fillId="0" borderId="23" xfId="0" applyNumberFormat="1" applyFont="1" applyBorder="1"/>
    <xf numFmtId="2" fontId="7" fillId="0" borderId="24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center"/>
    </xf>
    <xf numFmtId="0" fontId="3" fillId="0" borderId="20" xfId="0" applyFont="1" applyBorder="1"/>
    <xf numFmtId="0" fontId="1" fillId="0" borderId="27" xfId="0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" fontId="7" fillId="0" borderId="22" xfId="0" applyNumberFormat="1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0" fontId="5" fillId="0" borderId="27" xfId="0" applyFont="1" applyBorder="1"/>
    <xf numFmtId="0" fontId="3" fillId="0" borderId="28" xfId="0" applyFont="1" applyBorder="1"/>
    <xf numFmtId="164" fontId="4" fillId="0" borderId="29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0" fontId="1" fillId="0" borderId="0" xfId="0" applyFont="1" applyBorder="1"/>
    <xf numFmtId="0" fontId="7" fillId="0" borderId="26" xfId="0" applyFont="1" applyBorder="1"/>
    <xf numFmtId="164" fontId="7" fillId="0" borderId="33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23" xfId="0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1" fillId="0" borderId="22" xfId="0" applyFont="1" applyBorder="1"/>
    <xf numFmtId="0" fontId="8" fillId="0" borderId="0" xfId="0" applyFont="1" applyBorder="1" applyAlignment="1">
      <alignment horizontal="center"/>
    </xf>
    <xf numFmtId="0" fontId="7" fillId="0" borderId="23" xfId="0" applyFont="1" applyBorder="1"/>
    <xf numFmtId="0" fontId="1" fillId="0" borderId="21" xfId="0" applyFont="1" applyBorder="1"/>
    <xf numFmtId="0" fontId="1" fillId="0" borderId="23" xfId="0" applyFont="1" applyBorder="1"/>
    <xf numFmtId="1" fontId="4" fillId="0" borderId="30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7" fillId="0" borderId="22" xfId="0" applyNumberFormat="1" applyFont="1" applyBorder="1"/>
    <xf numFmtId="0" fontId="4" fillId="0" borderId="2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49" fontId="7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4" fillId="0" borderId="22" xfId="0" applyFont="1" applyBorder="1" applyAlignment="1"/>
    <xf numFmtId="2" fontId="7" fillId="0" borderId="20" xfId="0" applyNumberFormat="1" applyFont="1" applyBorder="1" applyAlignment="1"/>
    <xf numFmtId="0" fontId="7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19" workbookViewId="0">
      <selection activeCell="A28" sqref="A28:P52"/>
    </sheetView>
  </sheetViews>
  <sheetFormatPr defaultRowHeight="15" x14ac:dyDescent="0.25"/>
  <sheetData>
    <row r="1" spans="1:16" x14ac:dyDescent="0.25">
      <c r="A1" s="70"/>
      <c r="B1" s="2" t="s">
        <v>0</v>
      </c>
      <c r="C1" s="3" t="s">
        <v>55</v>
      </c>
      <c r="D1" s="95"/>
      <c r="E1" s="71"/>
      <c r="F1" s="71"/>
      <c r="G1" s="71"/>
      <c r="H1" s="71"/>
      <c r="I1" s="87"/>
      <c r="J1" s="107"/>
      <c r="K1" s="108"/>
      <c r="L1" s="108"/>
      <c r="M1" s="109"/>
      <c r="N1" s="109"/>
      <c r="O1" s="107"/>
      <c r="P1" s="107"/>
    </row>
    <row r="2" spans="1:16" ht="16.5" thickBot="1" x14ac:dyDescent="0.3">
      <c r="A2" s="70"/>
      <c r="B2" s="4" t="s">
        <v>1</v>
      </c>
      <c r="C2" s="4"/>
      <c r="D2" s="1"/>
      <c r="E2" s="110"/>
      <c r="F2" s="110"/>
      <c r="G2" s="71"/>
      <c r="H2" s="71"/>
      <c r="I2" s="87"/>
      <c r="J2" s="107"/>
      <c r="K2" s="108"/>
      <c r="L2" s="108"/>
      <c r="M2" s="107"/>
      <c r="N2" s="109"/>
      <c r="O2" s="107"/>
      <c r="P2" s="107"/>
    </row>
    <row r="3" spans="1:16" x14ac:dyDescent="0.25">
      <c r="A3" s="5"/>
      <c r="B3" s="6"/>
      <c r="C3" s="7"/>
      <c r="D3" s="6"/>
      <c r="E3" s="8" t="s">
        <v>2</v>
      </c>
      <c r="F3" s="9"/>
      <c r="G3" s="9"/>
      <c r="H3" s="10" t="s">
        <v>3</v>
      </c>
      <c r="I3" s="8" t="s">
        <v>4</v>
      </c>
      <c r="J3" s="9"/>
      <c r="K3" s="9"/>
      <c r="L3" s="11"/>
      <c r="M3" s="8" t="s">
        <v>5</v>
      </c>
      <c r="N3" s="9"/>
      <c r="O3" s="9"/>
      <c r="P3" s="11"/>
    </row>
    <row r="4" spans="1:16" ht="15.75" thickBot="1" x14ac:dyDescent="0.3">
      <c r="A4" s="12" t="s">
        <v>6</v>
      </c>
      <c r="B4" s="13" t="s">
        <v>7</v>
      </c>
      <c r="C4" s="14"/>
      <c r="D4" s="15" t="s">
        <v>8</v>
      </c>
      <c r="E4" s="16" t="s">
        <v>9</v>
      </c>
      <c r="F4" s="17"/>
      <c r="G4" s="17"/>
      <c r="H4" s="12" t="s">
        <v>10</v>
      </c>
      <c r="I4" s="16" t="s">
        <v>11</v>
      </c>
      <c r="J4" s="17"/>
      <c r="K4" s="17"/>
      <c r="L4" s="18"/>
      <c r="M4" s="16" t="s">
        <v>12</v>
      </c>
      <c r="N4" s="17"/>
      <c r="O4" s="17"/>
      <c r="P4" s="18"/>
    </row>
    <row r="5" spans="1:16" ht="15.75" thickBot="1" x14ac:dyDescent="0.3">
      <c r="A5" s="19"/>
      <c r="B5" s="20"/>
      <c r="C5" s="21"/>
      <c r="D5" s="22" t="s">
        <v>13</v>
      </c>
      <c r="E5" s="22" t="s">
        <v>14</v>
      </c>
      <c r="F5" s="22" t="s">
        <v>15</v>
      </c>
      <c r="G5" s="15" t="s">
        <v>16</v>
      </c>
      <c r="H5" s="23" t="s">
        <v>17</v>
      </c>
      <c r="I5" s="24" t="s">
        <v>18</v>
      </c>
      <c r="J5" s="24" t="s">
        <v>19</v>
      </c>
      <c r="K5" s="24" t="s">
        <v>20</v>
      </c>
      <c r="L5" s="24" t="s">
        <v>21</v>
      </c>
      <c r="M5" s="24" t="s">
        <v>22</v>
      </c>
      <c r="N5" s="24" t="s">
        <v>23</v>
      </c>
      <c r="O5" s="24" t="s">
        <v>24</v>
      </c>
      <c r="P5" s="24" t="s">
        <v>25</v>
      </c>
    </row>
    <row r="6" spans="1:16" ht="15.75" thickBot="1" x14ac:dyDescent="0.3">
      <c r="A6" s="100">
        <v>1</v>
      </c>
      <c r="B6" s="101">
        <v>2</v>
      </c>
      <c r="C6" s="102"/>
      <c r="D6" s="103">
        <v>3</v>
      </c>
      <c r="E6" s="82">
        <v>4</v>
      </c>
      <c r="F6" s="82">
        <v>5</v>
      </c>
      <c r="G6" s="82">
        <v>6</v>
      </c>
      <c r="H6" s="104">
        <v>7</v>
      </c>
      <c r="I6" s="82">
        <v>8</v>
      </c>
      <c r="J6" s="82">
        <v>9</v>
      </c>
      <c r="K6" s="82">
        <v>10</v>
      </c>
      <c r="L6" s="82">
        <v>11</v>
      </c>
      <c r="M6" s="82">
        <v>12</v>
      </c>
      <c r="N6" s="82">
        <v>13</v>
      </c>
      <c r="O6" s="82">
        <v>14</v>
      </c>
      <c r="P6" s="82">
        <v>15</v>
      </c>
    </row>
    <row r="7" spans="1:16" x14ac:dyDescent="0.25">
      <c r="A7" s="25"/>
      <c r="B7" s="26"/>
      <c r="C7" s="27" t="s">
        <v>26</v>
      </c>
      <c r="D7" s="28"/>
      <c r="E7" s="29"/>
      <c r="F7" s="30"/>
      <c r="G7" s="30"/>
      <c r="H7" s="32"/>
      <c r="I7" s="29"/>
      <c r="J7" s="30"/>
      <c r="K7" s="30"/>
      <c r="L7" s="31"/>
      <c r="M7" s="29"/>
      <c r="N7" s="30"/>
      <c r="O7" s="30"/>
      <c r="P7" s="31"/>
    </row>
    <row r="8" spans="1:16" x14ac:dyDescent="0.25">
      <c r="A8" s="33" t="s">
        <v>48</v>
      </c>
      <c r="B8" s="34" t="s">
        <v>49</v>
      </c>
      <c r="C8" s="35"/>
      <c r="D8" s="36">
        <v>40</v>
      </c>
      <c r="E8" s="37">
        <v>5.08</v>
      </c>
      <c r="F8" s="38">
        <v>4.5999999999999996</v>
      </c>
      <c r="G8" s="38">
        <v>0.28000000000000003</v>
      </c>
      <c r="H8" s="84">
        <f>(E8+G8)*4+F8*9</f>
        <v>62.84</v>
      </c>
      <c r="I8" s="63">
        <v>0.03</v>
      </c>
      <c r="J8" s="41"/>
      <c r="K8" s="105">
        <v>100</v>
      </c>
      <c r="L8" s="43">
        <v>0.24</v>
      </c>
      <c r="M8" s="40">
        <v>22</v>
      </c>
      <c r="N8" s="41">
        <v>76.8</v>
      </c>
      <c r="O8" s="41">
        <v>4.8</v>
      </c>
      <c r="P8" s="43">
        <v>1</v>
      </c>
    </row>
    <row r="9" spans="1:16" x14ac:dyDescent="0.25">
      <c r="A9" s="33" t="s">
        <v>42</v>
      </c>
      <c r="B9" s="34" t="s">
        <v>47</v>
      </c>
      <c r="C9" s="35"/>
      <c r="D9" s="36">
        <v>150</v>
      </c>
      <c r="E9" s="89">
        <v>5.52</v>
      </c>
      <c r="F9" s="77">
        <v>4.5199999999999996</v>
      </c>
      <c r="G9" s="77">
        <v>26.45</v>
      </c>
      <c r="H9" s="84">
        <f>(E9+G9)*4+F9*9</f>
        <v>168.56</v>
      </c>
      <c r="I9" s="40">
        <v>0.06</v>
      </c>
      <c r="J9" s="38"/>
      <c r="K9" s="42">
        <v>30</v>
      </c>
      <c r="L9" s="43">
        <v>0.86</v>
      </c>
      <c r="M9" s="47">
        <v>12.75</v>
      </c>
      <c r="N9" s="73">
        <v>39.450000000000003</v>
      </c>
      <c r="O9" s="48">
        <v>8.5500000000000007</v>
      </c>
      <c r="P9" s="45">
        <v>0.86</v>
      </c>
    </row>
    <row r="10" spans="1:16" x14ac:dyDescent="0.25">
      <c r="A10" s="33" t="s">
        <v>43</v>
      </c>
      <c r="B10" s="34" t="s">
        <v>44</v>
      </c>
      <c r="C10" s="35"/>
      <c r="D10" s="36">
        <v>60</v>
      </c>
      <c r="E10" s="37">
        <v>1.2</v>
      </c>
      <c r="F10" s="38">
        <v>2.82</v>
      </c>
      <c r="G10" s="38">
        <v>3.56</v>
      </c>
      <c r="H10" s="84">
        <f>(E10+G10)*4+F10*9</f>
        <v>44.42</v>
      </c>
      <c r="I10" s="63">
        <v>0.01</v>
      </c>
      <c r="J10" s="38">
        <v>33.299999999999997</v>
      </c>
      <c r="K10" s="41"/>
      <c r="L10" s="43">
        <v>0.28000000000000003</v>
      </c>
      <c r="M10" s="47">
        <v>10.9</v>
      </c>
      <c r="N10" s="48">
        <v>13.68</v>
      </c>
      <c r="O10" s="48">
        <v>7.92</v>
      </c>
      <c r="P10" s="45">
        <v>0.36</v>
      </c>
    </row>
    <row r="11" spans="1:16" x14ac:dyDescent="0.25">
      <c r="A11" s="33" t="s">
        <v>31</v>
      </c>
      <c r="B11" s="34" t="s">
        <v>32</v>
      </c>
      <c r="C11" s="35"/>
      <c r="D11" s="36">
        <v>200</v>
      </c>
      <c r="E11" s="69">
        <v>0.7</v>
      </c>
      <c r="F11" s="38">
        <v>0.3</v>
      </c>
      <c r="G11" s="38">
        <v>20.76</v>
      </c>
      <c r="H11" s="84">
        <f>(E11+G11)*4+F11*9</f>
        <v>88.54</v>
      </c>
      <c r="I11" s="47">
        <v>0.02</v>
      </c>
      <c r="J11" s="41">
        <v>4</v>
      </c>
      <c r="K11" s="41"/>
      <c r="L11" s="45">
        <v>0.2</v>
      </c>
      <c r="M11" s="47">
        <v>14</v>
      </c>
      <c r="N11" s="38">
        <v>14</v>
      </c>
      <c r="O11" s="48">
        <v>8</v>
      </c>
      <c r="P11" s="45">
        <v>2.8</v>
      </c>
    </row>
    <row r="12" spans="1:16" x14ac:dyDescent="0.25">
      <c r="A12" s="33"/>
      <c r="B12" s="34" t="s">
        <v>27</v>
      </c>
      <c r="C12" s="35"/>
      <c r="D12" s="36">
        <v>30</v>
      </c>
      <c r="E12" s="69">
        <v>2.4700000000000002</v>
      </c>
      <c r="F12" s="38">
        <v>0.31</v>
      </c>
      <c r="G12" s="38">
        <v>17.93</v>
      </c>
      <c r="H12" s="84">
        <f>(E12+G12)*4+F12*9</f>
        <v>84.39</v>
      </c>
      <c r="I12" s="47">
        <v>0.05</v>
      </c>
      <c r="J12" s="41"/>
      <c r="K12" s="41"/>
      <c r="L12" s="45">
        <v>0.5</v>
      </c>
      <c r="M12" s="47">
        <v>7.2</v>
      </c>
      <c r="N12" s="38">
        <v>27.23</v>
      </c>
      <c r="O12" s="48">
        <v>10.3</v>
      </c>
      <c r="P12" s="45">
        <v>0.62</v>
      </c>
    </row>
    <row r="13" spans="1:16" x14ac:dyDescent="0.25">
      <c r="A13" s="33"/>
      <c r="B13" s="49" t="s">
        <v>28</v>
      </c>
      <c r="C13" s="35"/>
      <c r="D13" s="50">
        <v>480</v>
      </c>
      <c r="E13" s="51">
        <f t="shared" ref="E13:P13" si="0">SUM(E8:E12)</f>
        <v>14.969999999999999</v>
      </c>
      <c r="F13" s="53">
        <f t="shared" si="0"/>
        <v>12.55</v>
      </c>
      <c r="G13" s="53">
        <f t="shared" si="0"/>
        <v>68.97999999999999</v>
      </c>
      <c r="H13" s="75">
        <f t="shared" si="0"/>
        <v>448.75</v>
      </c>
      <c r="I13" s="51">
        <f t="shared" si="0"/>
        <v>0.16999999999999998</v>
      </c>
      <c r="J13" s="53">
        <f t="shared" si="0"/>
        <v>37.299999999999997</v>
      </c>
      <c r="K13" s="54">
        <f t="shared" si="0"/>
        <v>130</v>
      </c>
      <c r="L13" s="74">
        <f t="shared" si="0"/>
        <v>2.08</v>
      </c>
      <c r="M13" s="51">
        <f t="shared" si="0"/>
        <v>66.849999999999994</v>
      </c>
      <c r="N13" s="53">
        <f t="shared" si="0"/>
        <v>171.16</v>
      </c>
      <c r="O13" s="53">
        <f t="shared" si="0"/>
        <v>39.570000000000007</v>
      </c>
      <c r="P13" s="74">
        <f t="shared" si="0"/>
        <v>5.64</v>
      </c>
    </row>
    <row r="14" spans="1:16" x14ac:dyDescent="0.25">
      <c r="A14" s="55"/>
      <c r="B14" s="56"/>
      <c r="C14" s="57"/>
      <c r="D14" s="58"/>
      <c r="E14" s="61"/>
      <c r="F14" s="62"/>
      <c r="G14" s="62"/>
      <c r="H14" s="85"/>
      <c r="I14" s="97"/>
      <c r="J14" s="94"/>
      <c r="K14" s="94"/>
      <c r="L14" s="98"/>
      <c r="M14" s="97"/>
      <c r="N14" s="94"/>
      <c r="O14" s="94"/>
      <c r="P14" s="98"/>
    </row>
    <row r="15" spans="1:16" x14ac:dyDescent="0.25">
      <c r="A15" s="55"/>
      <c r="B15" s="59" t="s">
        <v>29</v>
      </c>
      <c r="C15" s="60"/>
      <c r="D15" s="58"/>
      <c r="E15" s="61"/>
      <c r="F15" s="62"/>
      <c r="G15" s="62"/>
      <c r="H15" s="85"/>
      <c r="I15" s="97"/>
      <c r="J15" s="94"/>
      <c r="K15" s="94"/>
      <c r="L15" s="98"/>
      <c r="M15" s="97"/>
      <c r="N15" s="94"/>
      <c r="O15" s="94"/>
      <c r="P15" s="98"/>
    </row>
    <row r="16" spans="1:16" x14ac:dyDescent="0.25">
      <c r="A16" s="33" t="s">
        <v>30</v>
      </c>
      <c r="B16" s="34" t="s">
        <v>37</v>
      </c>
      <c r="C16" s="35"/>
      <c r="D16" s="72">
        <v>60</v>
      </c>
      <c r="E16" s="37">
        <v>0.66</v>
      </c>
      <c r="F16" s="38">
        <v>0.12</v>
      </c>
      <c r="G16" s="38">
        <v>2.2799999999999998</v>
      </c>
      <c r="H16" s="39">
        <f t="shared" ref="H16:H23" si="1">(E16+G16)*4+F16*9</f>
        <v>12.84</v>
      </c>
      <c r="I16" s="73">
        <v>3.5999999999999997E-2</v>
      </c>
      <c r="J16" s="42">
        <v>10.5</v>
      </c>
      <c r="K16" s="41"/>
      <c r="L16" s="44">
        <v>0.42</v>
      </c>
      <c r="M16" s="47">
        <v>8.4</v>
      </c>
      <c r="N16" s="38">
        <v>15.6</v>
      </c>
      <c r="O16" s="48">
        <v>12</v>
      </c>
      <c r="P16" s="45">
        <v>0.54</v>
      </c>
    </row>
    <row r="17" spans="1:16" x14ac:dyDescent="0.25">
      <c r="A17" s="83" t="s">
        <v>50</v>
      </c>
      <c r="B17" s="88" t="s">
        <v>51</v>
      </c>
      <c r="C17" s="88"/>
      <c r="D17" s="83">
        <v>200</v>
      </c>
      <c r="E17" s="37">
        <v>1.27</v>
      </c>
      <c r="F17" s="38">
        <v>3.99</v>
      </c>
      <c r="G17" s="38">
        <v>7.31</v>
      </c>
      <c r="H17" s="39">
        <f t="shared" si="1"/>
        <v>70.23</v>
      </c>
      <c r="I17" s="63">
        <v>5.8000000000000003E-2</v>
      </c>
      <c r="J17" s="64">
        <v>8.3000000000000007</v>
      </c>
      <c r="K17" s="111"/>
      <c r="L17" s="112">
        <v>1.86</v>
      </c>
      <c r="M17" s="90">
        <v>27.88</v>
      </c>
      <c r="N17" s="64">
        <v>39.42</v>
      </c>
      <c r="O17" s="64">
        <v>16.600000000000001</v>
      </c>
      <c r="P17" s="45">
        <v>0.62</v>
      </c>
    </row>
    <row r="18" spans="1:16" x14ac:dyDescent="0.25">
      <c r="A18" s="33" t="s">
        <v>38</v>
      </c>
      <c r="B18" s="34" t="s">
        <v>52</v>
      </c>
      <c r="C18" s="35"/>
      <c r="D18" s="46" t="s">
        <v>53</v>
      </c>
      <c r="E18" s="37">
        <v>13.89</v>
      </c>
      <c r="F18" s="38">
        <v>14.75</v>
      </c>
      <c r="G18" s="38">
        <v>14.2</v>
      </c>
      <c r="H18" s="84">
        <f t="shared" si="1"/>
        <v>245.11</v>
      </c>
      <c r="I18" s="47">
        <v>7.0000000000000007E-2</v>
      </c>
      <c r="J18" s="41">
        <v>0.47</v>
      </c>
      <c r="K18" s="42">
        <v>27</v>
      </c>
      <c r="L18" s="45">
        <v>2.61</v>
      </c>
      <c r="M18" s="47">
        <v>35.21</v>
      </c>
      <c r="N18" s="76">
        <v>106</v>
      </c>
      <c r="O18" s="48">
        <v>17.7</v>
      </c>
      <c r="P18" s="45">
        <v>0.97</v>
      </c>
    </row>
    <row r="19" spans="1:16" x14ac:dyDescent="0.25">
      <c r="A19" s="33" t="s">
        <v>40</v>
      </c>
      <c r="B19" s="34" t="s">
        <v>41</v>
      </c>
      <c r="C19" s="35"/>
      <c r="D19" s="36">
        <v>50</v>
      </c>
      <c r="E19" s="37">
        <v>0.57999999999999996</v>
      </c>
      <c r="F19" s="38">
        <v>3.1</v>
      </c>
      <c r="G19" s="38">
        <v>4</v>
      </c>
      <c r="H19" s="84">
        <f t="shared" si="1"/>
        <v>46.22</v>
      </c>
      <c r="I19" s="40">
        <v>0.01</v>
      </c>
      <c r="J19" s="48">
        <v>1.19</v>
      </c>
      <c r="K19" s="42">
        <v>12</v>
      </c>
      <c r="L19" s="43">
        <v>0.12</v>
      </c>
      <c r="M19" s="47">
        <v>7.9</v>
      </c>
      <c r="N19" s="48">
        <v>5.8</v>
      </c>
      <c r="O19" s="48">
        <v>11.1</v>
      </c>
      <c r="P19" s="45">
        <v>0.2</v>
      </c>
    </row>
    <row r="20" spans="1:16" x14ac:dyDescent="0.25">
      <c r="A20" s="33" t="s">
        <v>45</v>
      </c>
      <c r="B20" s="34" t="s">
        <v>54</v>
      </c>
      <c r="C20" s="35"/>
      <c r="D20" s="36">
        <v>150</v>
      </c>
      <c r="E20" s="37">
        <v>8.59</v>
      </c>
      <c r="F20" s="38">
        <v>6.09</v>
      </c>
      <c r="G20" s="38">
        <v>38.64</v>
      </c>
      <c r="H20" s="84">
        <f t="shared" si="1"/>
        <v>243.73000000000002</v>
      </c>
      <c r="I20" s="63">
        <v>0.2</v>
      </c>
      <c r="J20" s="64"/>
      <c r="K20" s="91"/>
      <c r="L20" s="96">
        <v>0.6</v>
      </c>
      <c r="M20" s="47">
        <v>14.77</v>
      </c>
      <c r="N20" s="38">
        <v>203.92</v>
      </c>
      <c r="O20" s="48">
        <v>135.80000000000001</v>
      </c>
      <c r="P20" s="45">
        <v>4.5</v>
      </c>
    </row>
    <row r="21" spans="1:16" x14ac:dyDescent="0.25">
      <c r="A21" s="33" t="s">
        <v>39</v>
      </c>
      <c r="B21" s="34" t="s">
        <v>46</v>
      </c>
      <c r="C21" s="35"/>
      <c r="D21" s="36">
        <v>200</v>
      </c>
      <c r="E21" s="37">
        <v>0.44</v>
      </c>
      <c r="F21" s="38">
        <v>0.02</v>
      </c>
      <c r="G21" s="38">
        <v>27.77</v>
      </c>
      <c r="H21" s="84">
        <f t="shared" si="1"/>
        <v>113.02000000000001</v>
      </c>
      <c r="I21" s="47">
        <v>0.02</v>
      </c>
      <c r="J21" s="41">
        <v>0.73</v>
      </c>
      <c r="K21" s="41"/>
      <c r="L21" s="45">
        <v>0.51</v>
      </c>
      <c r="M21" s="47">
        <v>32.479999999999997</v>
      </c>
      <c r="N21" s="48">
        <v>23.44</v>
      </c>
      <c r="O21" s="48">
        <v>17.46</v>
      </c>
      <c r="P21" s="45">
        <v>0.7</v>
      </c>
    </row>
    <row r="22" spans="1:16" x14ac:dyDescent="0.25">
      <c r="A22" s="33"/>
      <c r="B22" s="34" t="s">
        <v>33</v>
      </c>
      <c r="C22" s="35"/>
      <c r="D22" s="36">
        <v>30</v>
      </c>
      <c r="E22" s="69">
        <v>1.98</v>
      </c>
      <c r="F22" s="38">
        <v>0.36</v>
      </c>
      <c r="G22" s="38">
        <v>10.02</v>
      </c>
      <c r="H22" s="84">
        <f t="shared" si="1"/>
        <v>51.24</v>
      </c>
      <c r="I22" s="47">
        <v>0.05</v>
      </c>
      <c r="J22" s="41"/>
      <c r="K22" s="41"/>
      <c r="L22" s="45">
        <v>0.27</v>
      </c>
      <c r="M22" s="47">
        <v>10.5</v>
      </c>
      <c r="N22" s="38">
        <v>47.4</v>
      </c>
      <c r="O22" s="48">
        <v>14.1</v>
      </c>
      <c r="P22" s="45">
        <v>1.17</v>
      </c>
    </row>
    <row r="23" spans="1:16" x14ac:dyDescent="0.25">
      <c r="A23" s="33"/>
      <c r="B23" s="34" t="s">
        <v>27</v>
      </c>
      <c r="C23" s="35"/>
      <c r="D23" s="36">
        <v>20</v>
      </c>
      <c r="E23" s="69">
        <v>1.65</v>
      </c>
      <c r="F23" s="38">
        <v>0.2</v>
      </c>
      <c r="G23" s="38">
        <v>11.95</v>
      </c>
      <c r="H23" s="84">
        <f t="shared" si="1"/>
        <v>56.199999999999996</v>
      </c>
      <c r="I23" s="47">
        <v>0.03</v>
      </c>
      <c r="J23" s="41"/>
      <c r="K23" s="41"/>
      <c r="L23" s="45">
        <v>0.33</v>
      </c>
      <c r="M23" s="47">
        <v>4.8</v>
      </c>
      <c r="N23" s="38">
        <v>18.13</v>
      </c>
      <c r="O23" s="48">
        <v>6.87</v>
      </c>
      <c r="P23" s="45">
        <v>0.41</v>
      </c>
    </row>
    <row r="24" spans="1:16" x14ac:dyDescent="0.25">
      <c r="A24" s="113"/>
      <c r="B24" s="49" t="s">
        <v>34</v>
      </c>
      <c r="C24" s="35"/>
      <c r="D24" s="50">
        <v>800</v>
      </c>
      <c r="E24" s="52">
        <f>SUM(E16:E23)</f>
        <v>29.06</v>
      </c>
      <c r="F24" s="53">
        <f>SUM(F16:F23)</f>
        <v>28.63</v>
      </c>
      <c r="G24" s="53">
        <f>SUM(G16:G23)</f>
        <v>116.17</v>
      </c>
      <c r="H24" s="75">
        <f>SUM(H16:H23)</f>
        <v>838.59</v>
      </c>
      <c r="I24" s="51">
        <f t="shared" ref="I24:P24" si="2">SUM(I16:I23)</f>
        <v>0.47399999999999998</v>
      </c>
      <c r="J24" s="53">
        <f t="shared" si="2"/>
        <v>21.19</v>
      </c>
      <c r="K24" s="53">
        <f t="shared" si="2"/>
        <v>39</v>
      </c>
      <c r="L24" s="74">
        <f t="shared" si="2"/>
        <v>6.7200000000000006</v>
      </c>
      <c r="M24" s="51">
        <f t="shared" si="2"/>
        <v>141.94000000000003</v>
      </c>
      <c r="N24" s="53">
        <f t="shared" si="2"/>
        <v>459.71</v>
      </c>
      <c r="O24" s="53">
        <f t="shared" si="2"/>
        <v>231.63000000000002</v>
      </c>
      <c r="P24" s="74">
        <f t="shared" si="2"/>
        <v>9.11</v>
      </c>
    </row>
    <row r="25" spans="1:16" x14ac:dyDescent="0.25">
      <c r="A25" s="114"/>
      <c r="B25" s="115"/>
      <c r="C25" s="65"/>
      <c r="D25" s="116"/>
      <c r="E25" s="117"/>
      <c r="F25" s="93"/>
      <c r="G25" s="93"/>
      <c r="H25" s="118"/>
      <c r="I25" s="97"/>
      <c r="J25" s="91"/>
      <c r="K25" s="91"/>
      <c r="L25" s="92"/>
      <c r="M25" s="47"/>
      <c r="N25" s="48"/>
      <c r="O25" s="48"/>
      <c r="P25" s="45"/>
    </row>
    <row r="26" spans="1:16" ht="15.75" thickBot="1" x14ac:dyDescent="0.3">
      <c r="A26" s="66"/>
      <c r="B26" s="78" t="s">
        <v>35</v>
      </c>
      <c r="C26" s="79"/>
      <c r="D26" s="106">
        <v>1280</v>
      </c>
      <c r="E26" s="86">
        <f>E13+E24</f>
        <v>44.03</v>
      </c>
      <c r="F26" s="67">
        <f>F13+F24</f>
        <v>41.18</v>
      </c>
      <c r="G26" s="67">
        <f>G13+G24</f>
        <v>185.14999999999998</v>
      </c>
      <c r="H26" s="81">
        <f>H13+H24</f>
        <v>1287.3400000000001</v>
      </c>
      <c r="I26" s="80">
        <f t="shared" ref="I26:P26" si="3">I13+I24</f>
        <v>0.64399999999999991</v>
      </c>
      <c r="J26" s="67">
        <f t="shared" si="3"/>
        <v>58.489999999999995</v>
      </c>
      <c r="K26" s="99">
        <f t="shared" si="3"/>
        <v>169</v>
      </c>
      <c r="L26" s="68">
        <f t="shared" si="3"/>
        <v>8.8000000000000007</v>
      </c>
      <c r="M26" s="80">
        <f t="shared" si="3"/>
        <v>208.79000000000002</v>
      </c>
      <c r="N26" s="67">
        <f t="shared" si="3"/>
        <v>630.87</v>
      </c>
      <c r="O26" s="67">
        <f t="shared" si="3"/>
        <v>271.20000000000005</v>
      </c>
      <c r="P26" s="68">
        <f t="shared" si="3"/>
        <v>14.75</v>
      </c>
    </row>
    <row r="28" spans="1:16" ht="16.5" thickBot="1" x14ac:dyDescent="0.3">
      <c r="A28" s="70"/>
      <c r="B28" s="4" t="s">
        <v>36</v>
      </c>
      <c r="C28" s="4"/>
      <c r="D28" s="1"/>
      <c r="E28" s="110"/>
      <c r="F28" s="110"/>
      <c r="G28" s="71"/>
      <c r="H28" s="71"/>
      <c r="I28" s="87"/>
      <c r="J28" s="107"/>
      <c r="K28" s="108"/>
      <c r="L28" s="108"/>
      <c r="M28" s="107"/>
      <c r="N28" s="109"/>
      <c r="O28" s="107"/>
      <c r="P28" s="107"/>
    </row>
    <row r="29" spans="1:16" x14ac:dyDescent="0.25">
      <c r="A29" s="5"/>
      <c r="B29" s="6"/>
      <c r="C29" s="7"/>
      <c r="D29" s="6"/>
      <c r="E29" s="8" t="s">
        <v>2</v>
      </c>
      <c r="F29" s="9"/>
      <c r="G29" s="9"/>
      <c r="H29" s="10" t="s">
        <v>3</v>
      </c>
      <c r="I29" s="8" t="s">
        <v>4</v>
      </c>
      <c r="J29" s="9"/>
      <c r="K29" s="9"/>
      <c r="L29" s="11"/>
      <c r="M29" s="8" t="s">
        <v>5</v>
      </c>
      <c r="N29" s="9"/>
      <c r="O29" s="9"/>
      <c r="P29" s="11"/>
    </row>
    <row r="30" spans="1:16" ht="15.75" thickBot="1" x14ac:dyDescent="0.3">
      <c r="A30" s="12" t="s">
        <v>6</v>
      </c>
      <c r="B30" s="13" t="s">
        <v>7</v>
      </c>
      <c r="C30" s="14"/>
      <c r="D30" s="15" t="s">
        <v>8</v>
      </c>
      <c r="E30" s="16" t="s">
        <v>9</v>
      </c>
      <c r="F30" s="17"/>
      <c r="G30" s="17"/>
      <c r="H30" s="12" t="s">
        <v>10</v>
      </c>
      <c r="I30" s="16" t="s">
        <v>11</v>
      </c>
      <c r="J30" s="17"/>
      <c r="K30" s="17"/>
      <c r="L30" s="18"/>
      <c r="M30" s="16" t="s">
        <v>12</v>
      </c>
      <c r="N30" s="17"/>
      <c r="O30" s="17"/>
      <c r="P30" s="18"/>
    </row>
    <row r="31" spans="1:16" ht="15.75" thickBot="1" x14ac:dyDescent="0.3">
      <c r="A31" s="19"/>
      <c r="B31" s="20"/>
      <c r="C31" s="21"/>
      <c r="D31" s="22" t="s">
        <v>13</v>
      </c>
      <c r="E31" s="22" t="s">
        <v>14</v>
      </c>
      <c r="F31" s="22" t="s">
        <v>15</v>
      </c>
      <c r="G31" s="15" t="s">
        <v>16</v>
      </c>
      <c r="H31" s="23" t="s">
        <v>17</v>
      </c>
      <c r="I31" s="24" t="s">
        <v>18</v>
      </c>
      <c r="J31" s="24" t="s">
        <v>19</v>
      </c>
      <c r="K31" s="24" t="s">
        <v>20</v>
      </c>
      <c r="L31" s="24" t="s">
        <v>21</v>
      </c>
      <c r="M31" s="24" t="s">
        <v>22</v>
      </c>
      <c r="N31" s="24" t="s">
        <v>23</v>
      </c>
      <c r="O31" s="24" t="s">
        <v>24</v>
      </c>
      <c r="P31" s="24" t="s">
        <v>25</v>
      </c>
    </row>
    <row r="32" spans="1:16" ht="15.75" thickBot="1" x14ac:dyDescent="0.3">
      <c r="A32" s="100">
        <v>1</v>
      </c>
      <c r="B32" s="101">
        <v>2</v>
      </c>
      <c r="C32" s="102"/>
      <c r="D32" s="103">
        <v>3</v>
      </c>
      <c r="E32" s="82">
        <v>4</v>
      </c>
      <c r="F32" s="82">
        <v>5</v>
      </c>
      <c r="G32" s="82">
        <v>6</v>
      </c>
      <c r="H32" s="104">
        <v>7</v>
      </c>
      <c r="I32" s="82">
        <v>8</v>
      </c>
      <c r="J32" s="82">
        <v>9</v>
      </c>
      <c r="K32" s="82">
        <v>10</v>
      </c>
      <c r="L32" s="82">
        <v>11</v>
      </c>
      <c r="M32" s="82">
        <v>12</v>
      </c>
      <c r="N32" s="82">
        <v>13</v>
      </c>
      <c r="O32" s="82">
        <v>14</v>
      </c>
      <c r="P32" s="82">
        <v>15</v>
      </c>
    </row>
    <row r="33" spans="1:16" x14ac:dyDescent="0.25">
      <c r="A33" s="25"/>
      <c r="B33" s="26"/>
      <c r="C33" s="27" t="s">
        <v>26</v>
      </c>
      <c r="D33" s="28"/>
      <c r="E33" s="29"/>
      <c r="F33" s="30"/>
      <c r="G33" s="30"/>
      <c r="H33" s="32"/>
      <c r="I33" s="29"/>
      <c r="J33" s="30"/>
      <c r="K33" s="30"/>
      <c r="L33" s="31"/>
      <c r="M33" s="29"/>
      <c r="N33" s="30"/>
      <c r="O33" s="30"/>
      <c r="P33" s="31"/>
    </row>
    <row r="34" spans="1:16" x14ac:dyDescent="0.25">
      <c r="A34" s="33" t="s">
        <v>48</v>
      </c>
      <c r="B34" s="34" t="s">
        <v>49</v>
      </c>
      <c r="C34" s="35"/>
      <c r="D34" s="36">
        <v>40</v>
      </c>
      <c r="E34" s="37">
        <v>5.08</v>
      </c>
      <c r="F34" s="38">
        <v>4.5999999999999996</v>
      </c>
      <c r="G34" s="38">
        <v>0.28000000000000003</v>
      </c>
      <c r="H34" s="84">
        <f>(E34+G34)*4+F34*9</f>
        <v>62.84</v>
      </c>
      <c r="I34" s="90">
        <v>0.03</v>
      </c>
      <c r="J34" s="41"/>
      <c r="K34" s="105">
        <v>100</v>
      </c>
      <c r="L34" s="45">
        <v>0.24</v>
      </c>
      <c r="M34" s="40">
        <v>22</v>
      </c>
      <c r="N34" s="41">
        <v>76.8</v>
      </c>
      <c r="O34" s="41">
        <v>4.8</v>
      </c>
      <c r="P34" s="43">
        <v>1</v>
      </c>
    </row>
    <row r="35" spans="1:16" x14ac:dyDescent="0.25">
      <c r="A35" s="33" t="s">
        <v>42</v>
      </c>
      <c r="B35" s="34" t="s">
        <v>47</v>
      </c>
      <c r="C35" s="35"/>
      <c r="D35" s="83">
        <v>180</v>
      </c>
      <c r="E35" s="37">
        <v>6.6</v>
      </c>
      <c r="F35" s="38">
        <v>5.4</v>
      </c>
      <c r="G35" s="38">
        <v>31.8</v>
      </c>
      <c r="H35" s="39">
        <f>(E35+G35)*4+F35*9</f>
        <v>202.2</v>
      </c>
      <c r="I35" s="47">
        <v>7.0000000000000007E-2</v>
      </c>
      <c r="J35" s="38"/>
      <c r="K35" s="38">
        <v>36</v>
      </c>
      <c r="L35" s="45">
        <v>1.03</v>
      </c>
      <c r="M35" s="47">
        <v>15.3</v>
      </c>
      <c r="N35" s="73">
        <v>47.34</v>
      </c>
      <c r="O35" s="48">
        <v>10.26</v>
      </c>
      <c r="P35" s="45">
        <v>1.03</v>
      </c>
    </row>
    <row r="36" spans="1:16" x14ac:dyDescent="0.25">
      <c r="A36" s="33" t="s">
        <v>43</v>
      </c>
      <c r="B36" s="34" t="s">
        <v>44</v>
      </c>
      <c r="C36" s="35"/>
      <c r="D36" s="83">
        <v>100</v>
      </c>
      <c r="E36" s="37">
        <v>2</v>
      </c>
      <c r="F36" s="38">
        <v>4.66</v>
      </c>
      <c r="G36" s="38">
        <v>6</v>
      </c>
      <c r="H36" s="84">
        <f>(E36+G36)*4+F36*9</f>
        <v>73.94</v>
      </c>
      <c r="I36" s="90">
        <v>1.7000000000000001E-2</v>
      </c>
      <c r="J36" s="38">
        <v>55.5</v>
      </c>
      <c r="K36" s="41"/>
      <c r="L36" s="45">
        <v>0.47</v>
      </c>
      <c r="M36" s="47">
        <v>18.170000000000002</v>
      </c>
      <c r="N36" s="48">
        <v>22.8</v>
      </c>
      <c r="O36" s="48">
        <v>13.2</v>
      </c>
      <c r="P36" s="45">
        <v>0.6</v>
      </c>
    </row>
    <row r="37" spans="1:16" x14ac:dyDescent="0.25">
      <c r="A37" s="33" t="s">
        <v>31</v>
      </c>
      <c r="B37" s="34" t="s">
        <v>32</v>
      </c>
      <c r="C37" s="35"/>
      <c r="D37" s="36">
        <v>200</v>
      </c>
      <c r="E37" s="69">
        <v>0.7</v>
      </c>
      <c r="F37" s="38">
        <v>0.3</v>
      </c>
      <c r="G37" s="38">
        <v>20.76</v>
      </c>
      <c r="H37" s="84">
        <f>(E37+G37)*4+F37*9</f>
        <v>88.54</v>
      </c>
      <c r="I37" s="47">
        <v>0.02</v>
      </c>
      <c r="J37" s="48">
        <v>4</v>
      </c>
      <c r="K37" s="41"/>
      <c r="L37" s="45">
        <v>0.2</v>
      </c>
      <c r="M37" s="47">
        <v>14</v>
      </c>
      <c r="N37" s="38">
        <v>14</v>
      </c>
      <c r="O37" s="48">
        <v>8</v>
      </c>
      <c r="P37" s="45">
        <v>2.8</v>
      </c>
    </row>
    <row r="38" spans="1:16" x14ac:dyDescent="0.25">
      <c r="A38" s="33"/>
      <c r="B38" s="34" t="s">
        <v>27</v>
      </c>
      <c r="C38" s="35"/>
      <c r="D38" s="36">
        <v>30</v>
      </c>
      <c r="E38" s="69">
        <v>2.4700000000000002</v>
      </c>
      <c r="F38" s="38">
        <v>0.31</v>
      </c>
      <c r="G38" s="38">
        <v>17.93</v>
      </c>
      <c r="H38" s="84">
        <f>(E38+G38)*4+F38*9</f>
        <v>84.39</v>
      </c>
      <c r="I38" s="47">
        <v>0.05</v>
      </c>
      <c r="J38" s="41"/>
      <c r="K38" s="41"/>
      <c r="L38" s="45">
        <v>0.5</v>
      </c>
      <c r="M38" s="47">
        <v>7.2</v>
      </c>
      <c r="N38" s="38">
        <v>27.23</v>
      </c>
      <c r="O38" s="48">
        <v>10.3</v>
      </c>
      <c r="P38" s="45">
        <v>0.62</v>
      </c>
    </row>
    <row r="39" spans="1:16" x14ac:dyDescent="0.25">
      <c r="A39" s="33"/>
      <c r="B39" s="49" t="s">
        <v>28</v>
      </c>
      <c r="C39" s="35"/>
      <c r="D39" s="50">
        <v>550</v>
      </c>
      <c r="E39" s="51">
        <f t="shared" ref="E39:P39" si="4">SUM(E34:E38)</f>
        <v>16.849999999999998</v>
      </c>
      <c r="F39" s="53">
        <f t="shared" si="4"/>
        <v>15.270000000000001</v>
      </c>
      <c r="G39" s="53">
        <f t="shared" si="4"/>
        <v>76.77000000000001</v>
      </c>
      <c r="H39" s="75">
        <f t="shared" si="4"/>
        <v>511.90999999999997</v>
      </c>
      <c r="I39" s="51">
        <f t="shared" si="4"/>
        <v>0.187</v>
      </c>
      <c r="J39" s="53">
        <f t="shared" si="4"/>
        <v>59.5</v>
      </c>
      <c r="K39" s="54">
        <f t="shared" si="4"/>
        <v>136</v>
      </c>
      <c r="L39" s="74">
        <f t="shared" si="4"/>
        <v>2.44</v>
      </c>
      <c r="M39" s="51">
        <f t="shared" si="4"/>
        <v>76.67</v>
      </c>
      <c r="N39" s="53">
        <f t="shared" si="4"/>
        <v>188.17</v>
      </c>
      <c r="O39" s="53">
        <f t="shared" si="4"/>
        <v>46.56</v>
      </c>
      <c r="P39" s="74">
        <f t="shared" si="4"/>
        <v>6.05</v>
      </c>
    </row>
    <row r="40" spans="1:16" x14ac:dyDescent="0.25">
      <c r="A40" s="55"/>
      <c r="B40" s="56"/>
      <c r="C40" s="57"/>
      <c r="D40" s="58"/>
      <c r="E40" s="61"/>
      <c r="F40" s="62"/>
      <c r="G40" s="62"/>
      <c r="H40" s="85"/>
      <c r="I40" s="97"/>
      <c r="J40" s="94"/>
      <c r="K40" s="94"/>
      <c r="L40" s="98"/>
      <c r="M40" s="97"/>
      <c r="N40" s="94"/>
      <c r="O40" s="94"/>
      <c r="P40" s="98"/>
    </row>
    <row r="41" spans="1:16" x14ac:dyDescent="0.25">
      <c r="A41" s="55"/>
      <c r="B41" s="59" t="s">
        <v>29</v>
      </c>
      <c r="C41" s="60"/>
      <c r="D41" s="58"/>
      <c r="E41" s="61"/>
      <c r="F41" s="62"/>
      <c r="G41" s="62"/>
      <c r="H41" s="85"/>
      <c r="I41" s="97"/>
      <c r="J41" s="94"/>
      <c r="K41" s="94"/>
      <c r="L41" s="98"/>
      <c r="M41" s="97"/>
      <c r="N41" s="94"/>
      <c r="O41" s="94"/>
      <c r="P41" s="98"/>
    </row>
    <row r="42" spans="1:16" x14ac:dyDescent="0.25">
      <c r="A42" s="33" t="s">
        <v>30</v>
      </c>
      <c r="B42" s="34" t="s">
        <v>37</v>
      </c>
      <c r="C42" s="35"/>
      <c r="D42" s="72">
        <v>100</v>
      </c>
      <c r="E42" s="37">
        <v>1.17</v>
      </c>
      <c r="F42" s="38">
        <v>0.17</v>
      </c>
      <c r="G42" s="38">
        <v>3.83</v>
      </c>
      <c r="H42" s="39">
        <f>(E42+G42)*4+F42*9</f>
        <v>21.53</v>
      </c>
      <c r="I42" s="73">
        <v>7.0000000000000007E-2</v>
      </c>
      <c r="J42" s="42">
        <v>17.5</v>
      </c>
      <c r="K42" s="41"/>
      <c r="L42" s="44">
        <v>0.7</v>
      </c>
      <c r="M42" s="47">
        <v>14</v>
      </c>
      <c r="N42" s="38">
        <v>26</v>
      </c>
      <c r="O42" s="48">
        <v>20</v>
      </c>
      <c r="P42" s="45">
        <v>0.9</v>
      </c>
    </row>
    <row r="43" spans="1:16" x14ac:dyDescent="0.25">
      <c r="A43" s="83" t="s">
        <v>50</v>
      </c>
      <c r="B43" s="88" t="s">
        <v>51</v>
      </c>
      <c r="C43" s="88"/>
      <c r="D43" s="83">
        <v>250</v>
      </c>
      <c r="E43" s="37">
        <v>1.63</v>
      </c>
      <c r="F43" s="38">
        <v>5</v>
      </c>
      <c r="G43" s="38">
        <v>9.1300000000000008</v>
      </c>
      <c r="H43" s="39">
        <f t="shared" ref="H43:H48" si="5">(E43+G43)*4+F43*9</f>
        <v>88.04</v>
      </c>
      <c r="I43" s="63">
        <v>7.2999999999999995E-2</v>
      </c>
      <c r="J43" s="64">
        <v>10.38</v>
      </c>
      <c r="K43" s="111"/>
      <c r="L43" s="119">
        <v>2.33</v>
      </c>
      <c r="M43" s="90">
        <v>34.85</v>
      </c>
      <c r="N43" s="64">
        <v>49.28</v>
      </c>
      <c r="O43" s="64">
        <v>20.75</v>
      </c>
      <c r="P43" s="45">
        <v>0.78</v>
      </c>
    </row>
    <row r="44" spans="1:16" x14ac:dyDescent="0.25">
      <c r="A44" s="33" t="s">
        <v>38</v>
      </c>
      <c r="B44" s="34" t="s">
        <v>52</v>
      </c>
      <c r="C44" s="35"/>
      <c r="D44" s="72">
        <v>100</v>
      </c>
      <c r="E44" s="37">
        <v>15.45</v>
      </c>
      <c r="F44" s="38">
        <v>16.45</v>
      </c>
      <c r="G44" s="38">
        <v>15.77</v>
      </c>
      <c r="H44" s="39">
        <f t="shared" si="5"/>
        <v>272.92999999999995</v>
      </c>
      <c r="I44" s="73">
        <v>7.8E-2</v>
      </c>
      <c r="J44" s="41">
        <v>0.52</v>
      </c>
      <c r="K44" s="41">
        <v>30</v>
      </c>
      <c r="L44" s="44">
        <v>2.9</v>
      </c>
      <c r="M44" s="47">
        <v>39.119999999999997</v>
      </c>
      <c r="N44" s="76">
        <v>117.78</v>
      </c>
      <c r="O44" s="48">
        <v>19.66</v>
      </c>
      <c r="P44" s="45">
        <v>1.08</v>
      </c>
    </row>
    <row r="45" spans="1:16" x14ac:dyDescent="0.25">
      <c r="A45" s="33" t="s">
        <v>40</v>
      </c>
      <c r="B45" s="34" t="s">
        <v>41</v>
      </c>
      <c r="C45" s="35"/>
      <c r="D45" s="36">
        <v>50</v>
      </c>
      <c r="E45" s="37">
        <v>0.57999999999999996</v>
      </c>
      <c r="F45" s="38">
        <v>3.1</v>
      </c>
      <c r="G45" s="38">
        <v>4</v>
      </c>
      <c r="H45" s="84">
        <f t="shared" si="5"/>
        <v>46.22</v>
      </c>
      <c r="I45" s="47">
        <v>0.01</v>
      </c>
      <c r="J45" s="48">
        <v>1.19</v>
      </c>
      <c r="K45" s="42">
        <v>12</v>
      </c>
      <c r="L45" s="45">
        <v>0.12</v>
      </c>
      <c r="M45" s="47">
        <v>7.9</v>
      </c>
      <c r="N45" s="48">
        <v>5.8</v>
      </c>
      <c r="O45" s="48">
        <v>11.1</v>
      </c>
      <c r="P45" s="45">
        <v>0.2</v>
      </c>
    </row>
    <row r="46" spans="1:16" x14ac:dyDescent="0.25">
      <c r="A46" s="33" t="s">
        <v>45</v>
      </c>
      <c r="B46" s="34" t="s">
        <v>54</v>
      </c>
      <c r="C46" s="35"/>
      <c r="D46" s="36">
        <v>180</v>
      </c>
      <c r="E46" s="37">
        <v>10.32</v>
      </c>
      <c r="F46" s="38">
        <v>7.32</v>
      </c>
      <c r="G46" s="38">
        <v>46.32</v>
      </c>
      <c r="H46" s="84">
        <f t="shared" si="5"/>
        <v>292.44</v>
      </c>
      <c r="I46" s="90">
        <v>0.24</v>
      </c>
      <c r="J46" s="64"/>
      <c r="K46" s="91"/>
      <c r="L46" s="92">
        <v>0.43</v>
      </c>
      <c r="M46" s="47">
        <v>17.72</v>
      </c>
      <c r="N46" s="38">
        <v>244.68</v>
      </c>
      <c r="O46" s="48">
        <v>162.96</v>
      </c>
      <c r="P46" s="45">
        <v>5.4</v>
      </c>
    </row>
    <row r="47" spans="1:16" x14ac:dyDescent="0.25">
      <c r="A47" s="33" t="s">
        <v>39</v>
      </c>
      <c r="B47" s="34" t="s">
        <v>46</v>
      </c>
      <c r="C47" s="35"/>
      <c r="D47" s="36">
        <v>200</v>
      </c>
      <c r="E47" s="37">
        <v>0.44</v>
      </c>
      <c r="F47" s="38">
        <v>0.02</v>
      </c>
      <c r="G47" s="38">
        <v>27.77</v>
      </c>
      <c r="H47" s="84">
        <f t="shared" si="5"/>
        <v>113.02000000000001</v>
      </c>
      <c r="I47" s="47">
        <v>0.02</v>
      </c>
      <c r="J47" s="41">
        <v>0.73</v>
      </c>
      <c r="K47" s="41"/>
      <c r="L47" s="45">
        <v>0.51</v>
      </c>
      <c r="M47" s="47">
        <v>32.479999999999997</v>
      </c>
      <c r="N47" s="48">
        <v>23.44</v>
      </c>
      <c r="O47" s="48">
        <v>17.46</v>
      </c>
      <c r="P47" s="45">
        <v>0.7</v>
      </c>
    </row>
    <row r="48" spans="1:16" x14ac:dyDescent="0.25">
      <c r="A48" s="33"/>
      <c r="B48" s="34" t="s">
        <v>33</v>
      </c>
      <c r="C48" s="35"/>
      <c r="D48" s="36">
        <v>30</v>
      </c>
      <c r="E48" s="69">
        <v>1.98</v>
      </c>
      <c r="F48" s="38">
        <v>0.36</v>
      </c>
      <c r="G48" s="38">
        <v>10.02</v>
      </c>
      <c r="H48" s="84">
        <f t="shared" si="5"/>
        <v>51.24</v>
      </c>
      <c r="I48" s="47">
        <v>0.05</v>
      </c>
      <c r="J48" s="41"/>
      <c r="K48" s="41"/>
      <c r="L48" s="45">
        <v>0.27</v>
      </c>
      <c r="M48" s="47">
        <v>10.5</v>
      </c>
      <c r="N48" s="38">
        <v>47.4</v>
      </c>
      <c r="O48" s="48">
        <v>14.1</v>
      </c>
      <c r="P48" s="45">
        <v>1.17</v>
      </c>
    </row>
    <row r="49" spans="1:16" x14ac:dyDescent="0.25">
      <c r="A49" s="33"/>
      <c r="B49" s="34" t="s">
        <v>27</v>
      </c>
      <c r="C49" s="35"/>
      <c r="D49" s="36">
        <v>30</v>
      </c>
      <c r="E49" s="69">
        <v>2.4700000000000002</v>
      </c>
      <c r="F49" s="38">
        <v>0.31</v>
      </c>
      <c r="G49" s="38">
        <v>17.93</v>
      </c>
      <c r="H49" s="84">
        <f>(E49+G49)*4+F49*9</f>
        <v>84.39</v>
      </c>
      <c r="I49" s="47">
        <v>0.05</v>
      </c>
      <c r="J49" s="41"/>
      <c r="K49" s="41"/>
      <c r="L49" s="45">
        <v>0.5</v>
      </c>
      <c r="M49" s="47">
        <v>7.2</v>
      </c>
      <c r="N49" s="38">
        <v>27.23</v>
      </c>
      <c r="O49" s="48">
        <v>10.3</v>
      </c>
      <c r="P49" s="45">
        <v>0.62</v>
      </c>
    </row>
    <row r="50" spans="1:16" x14ac:dyDescent="0.25">
      <c r="A50" s="113"/>
      <c r="B50" s="49" t="s">
        <v>34</v>
      </c>
      <c r="C50" s="35"/>
      <c r="D50" s="50">
        <v>940</v>
      </c>
      <c r="E50" s="52">
        <f>SUM(E42:E49)</f>
        <v>34.04</v>
      </c>
      <c r="F50" s="53">
        <f>SUM(F42:F49)</f>
        <v>32.730000000000004</v>
      </c>
      <c r="G50" s="53">
        <f>SUM(G42:G49)</f>
        <v>134.77000000000001</v>
      </c>
      <c r="H50" s="75">
        <f>SUM(H42:H49)</f>
        <v>969.80999999999983</v>
      </c>
      <c r="I50" s="51">
        <f t="shared" ref="I50:P50" si="6">SUM(I42:I49)</f>
        <v>0.59100000000000008</v>
      </c>
      <c r="J50" s="53">
        <f t="shared" si="6"/>
        <v>30.320000000000004</v>
      </c>
      <c r="K50" s="53">
        <f t="shared" si="6"/>
        <v>42</v>
      </c>
      <c r="L50" s="74">
        <f t="shared" si="6"/>
        <v>7.76</v>
      </c>
      <c r="M50" s="51">
        <f t="shared" si="6"/>
        <v>163.76999999999998</v>
      </c>
      <c r="N50" s="53">
        <f t="shared" si="6"/>
        <v>541.61</v>
      </c>
      <c r="O50" s="53">
        <f t="shared" si="6"/>
        <v>276.33000000000004</v>
      </c>
      <c r="P50" s="74">
        <f t="shared" si="6"/>
        <v>10.85</v>
      </c>
    </row>
    <row r="51" spans="1:16" x14ac:dyDescent="0.25">
      <c r="A51" s="114"/>
      <c r="B51" s="115"/>
      <c r="C51" s="65"/>
      <c r="D51" s="116"/>
      <c r="E51" s="117"/>
      <c r="F51" s="93"/>
      <c r="G51" s="93"/>
      <c r="H51" s="118"/>
      <c r="I51" s="97"/>
      <c r="J51" s="91"/>
      <c r="K51" s="91"/>
      <c r="L51" s="92"/>
      <c r="M51" s="47"/>
      <c r="N51" s="48"/>
      <c r="O51" s="48"/>
      <c r="P51" s="45"/>
    </row>
    <row r="52" spans="1:16" ht="15.75" thickBot="1" x14ac:dyDescent="0.3">
      <c r="A52" s="66"/>
      <c r="B52" s="78" t="s">
        <v>35</v>
      </c>
      <c r="C52" s="79"/>
      <c r="D52" s="106">
        <f>D39+D50</f>
        <v>1490</v>
      </c>
      <c r="E52" s="86">
        <f>E39+E50</f>
        <v>50.89</v>
      </c>
      <c r="F52" s="67">
        <f>F39+F50</f>
        <v>48.000000000000007</v>
      </c>
      <c r="G52" s="67">
        <f>G39+G50</f>
        <v>211.54000000000002</v>
      </c>
      <c r="H52" s="81">
        <f>H39+H50</f>
        <v>1481.7199999999998</v>
      </c>
      <c r="I52" s="80">
        <f t="shared" ref="I52:P52" si="7">I39+I50</f>
        <v>0.77800000000000002</v>
      </c>
      <c r="J52" s="67">
        <f t="shared" si="7"/>
        <v>89.820000000000007</v>
      </c>
      <c r="K52" s="99">
        <f t="shared" si="7"/>
        <v>178</v>
      </c>
      <c r="L52" s="68">
        <f t="shared" si="7"/>
        <v>10.199999999999999</v>
      </c>
      <c r="M52" s="80">
        <f t="shared" si="7"/>
        <v>240.44</v>
      </c>
      <c r="N52" s="67">
        <f t="shared" si="7"/>
        <v>729.78</v>
      </c>
      <c r="O52" s="67">
        <f t="shared" si="7"/>
        <v>322.89000000000004</v>
      </c>
      <c r="P52" s="68">
        <f t="shared" si="7"/>
        <v>16.899999999999999</v>
      </c>
    </row>
  </sheetData>
  <mergeCells count="18">
    <mergeCell ref="B15:C15"/>
    <mergeCell ref="B32:C32"/>
    <mergeCell ref="E30:G30"/>
    <mergeCell ref="I30:L30"/>
    <mergeCell ref="M30:P30"/>
    <mergeCell ref="B41:C41"/>
    <mergeCell ref="E29:G29"/>
    <mergeCell ref="I29:L29"/>
    <mergeCell ref="M29:P29"/>
    <mergeCell ref="B30:C30"/>
    <mergeCell ref="B6:C6"/>
    <mergeCell ref="E3:G3"/>
    <mergeCell ref="I3:L3"/>
    <mergeCell ref="M3:P3"/>
    <mergeCell ref="B4:C4"/>
    <mergeCell ref="E4:G4"/>
    <mergeCell ref="I4:L4"/>
    <mergeCell ref="M4:P4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2022-06-23T05:22:23Z</dcterms:modified>
</cp:coreProperties>
</file>