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P51" i="1"/>
  <c r="O51" i="1"/>
  <c r="N51" i="1"/>
  <c r="M51" i="1"/>
  <c r="L51" i="1"/>
  <c r="K51" i="1"/>
  <c r="J51" i="1"/>
  <c r="I51" i="1"/>
  <c r="G51" i="1"/>
  <c r="F51" i="1"/>
  <c r="E51" i="1"/>
  <c r="H50" i="1"/>
  <c r="H49" i="1"/>
  <c r="H48" i="1"/>
  <c r="H47" i="1"/>
  <c r="H46" i="1"/>
  <c r="H45" i="1"/>
  <c r="H44" i="1"/>
  <c r="H43" i="1"/>
  <c r="H42" i="1"/>
  <c r="H51" i="1" s="1"/>
  <c r="P39" i="1"/>
  <c r="P53" i="1" s="1"/>
  <c r="O39" i="1"/>
  <c r="O53" i="1" s="1"/>
  <c r="N39" i="1"/>
  <c r="N53" i="1" s="1"/>
  <c r="M39" i="1"/>
  <c r="M53" i="1" s="1"/>
  <c r="L39" i="1"/>
  <c r="L53" i="1" s="1"/>
  <c r="K39" i="1"/>
  <c r="K53" i="1" s="1"/>
  <c r="J39" i="1"/>
  <c r="J53" i="1" s="1"/>
  <c r="I39" i="1"/>
  <c r="I53" i="1" s="1"/>
  <c r="G39" i="1"/>
  <c r="G53" i="1" s="1"/>
  <c r="F39" i="1"/>
  <c r="F53" i="1" s="1"/>
  <c r="E39" i="1"/>
  <c r="E53" i="1" s="1"/>
  <c r="H38" i="1"/>
  <c r="H37" i="1"/>
  <c r="H36" i="1"/>
  <c r="H35" i="1"/>
  <c r="H39" i="1" s="1"/>
  <c r="H53" i="1" s="1"/>
  <c r="P24" i="1"/>
  <c r="O24" i="1"/>
  <c r="O26" i="1" s="1"/>
  <c r="N24" i="1"/>
  <c r="M24" i="1"/>
  <c r="M26" i="1" s="1"/>
  <c r="L24" i="1"/>
  <c r="K24" i="1"/>
  <c r="K26" i="1" s="1"/>
  <c r="J24" i="1"/>
  <c r="I24" i="1"/>
  <c r="I26" i="1" s="1"/>
  <c r="G24" i="1"/>
  <c r="G26" i="1" s="1"/>
  <c r="F24" i="1"/>
  <c r="E24" i="1"/>
  <c r="E26" i="1" s="1"/>
  <c r="H23" i="1"/>
  <c r="H22" i="1"/>
  <c r="H21" i="1"/>
  <c r="H20" i="1"/>
  <c r="H19" i="1"/>
  <c r="H18" i="1"/>
  <c r="H17" i="1"/>
  <c r="H16" i="1"/>
  <c r="H15" i="1"/>
  <c r="H24" i="1" s="1"/>
  <c r="P12" i="1"/>
  <c r="P26" i="1" s="1"/>
  <c r="O12" i="1"/>
  <c r="N12" i="1"/>
  <c r="N26" i="1" s="1"/>
  <c r="M12" i="1"/>
  <c r="L12" i="1"/>
  <c r="L26" i="1" s="1"/>
  <c r="K12" i="1"/>
  <c r="J12" i="1"/>
  <c r="J26" i="1" s="1"/>
  <c r="I12" i="1"/>
  <c r="G12" i="1"/>
  <c r="F12" i="1"/>
  <c r="F26" i="1" s="1"/>
  <c r="E12" i="1"/>
  <c r="H11" i="1"/>
  <c r="H10" i="1"/>
  <c r="H9" i="1"/>
  <c r="H12" i="1" s="1"/>
  <c r="H26" i="1" s="1"/>
  <c r="H8" i="1"/>
</calcChain>
</file>

<file path=xl/sharedStrings.xml><?xml version="1.0" encoding="utf-8"?>
<sst xmlns="http://schemas.openxmlformats.org/spreadsheetml/2006/main" count="114" uniqueCount="60">
  <si>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</si>
  <si>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</si>
  <si>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</si>
  <si>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</si>
  <si>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</si>
  <si>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</si>
  <si>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</si>
  <si>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</si>
  <si>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</si>
  <si>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</si>
  <si>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</si>
  <si>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</si>
  <si>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</si>
  <si>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</si>
  <si>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</si>
  <si>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</si>
  <si>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</si>
  <si>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</si>
  <si>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</si>
  <si>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</si>
  <si>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</si>
  <si>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</si>
  <si>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</si>
  <si>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</si>
  <si>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</si>
  <si>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</si>
  <si>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</si>
  <si>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</si>
  <si>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</si>
  <si>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</si>
  <si>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71/2017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</si>
  <si>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</si>
  <si>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</si>
  <si>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</si>
  <si>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</si>
  <si>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376/2017</t>
  </si>
  <si>
    <t>Чай с сахаром</t>
  </si>
  <si>
    <t>200/15</t>
  </si>
  <si>
    <t>Овощи натуральные свежие ( помидоры)</t>
  </si>
  <si>
    <t>349/2017</t>
  </si>
  <si>
    <t>348/2011</t>
  </si>
  <si>
    <t>Соус томатный</t>
  </si>
  <si>
    <t>338/2017</t>
  </si>
  <si>
    <t>Фрукты свежие (яблоки,бананы,апельсины или др.)</t>
  </si>
  <si>
    <t>210/2017</t>
  </si>
  <si>
    <t>Омлет натуральный</t>
  </si>
  <si>
    <t>110,7</t>
  </si>
  <si>
    <t>101/2004</t>
  </si>
  <si>
    <t>Икра кабачковая</t>
  </si>
  <si>
    <t>102/2017</t>
  </si>
  <si>
    <t>Суп картофельный с бобовыми</t>
  </si>
  <si>
    <t>34,14</t>
  </si>
  <si>
    <t>297/2017</t>
  </si>
  <si>
    <t>Фрикадельки из птицы</t>
  </si>
  <si>
    <t>302/2017</t>
  </si>
  <si>
    <t>Каша пшеничная рассыпчатая</t>
  </si>
  <si>
    <t>Компот из смеси  сухофруктов с вит "С" 0,5</t>
  </si>
  <si>
    <t>01 июля 2022</t>
  </si>
  <si>
    <t>138,38</t>
  </si>
  <si>
    <t>42,68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</si>
</sst>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2" fontId="7" fillId="0" borderId="21" xfId="0" applyNumberFormat="1" applyFont="1" applyBorder="1"/>
    <xf numFmtId="2" fontId="7" fillId="0" borderId="22" xfId="0" applyNumberFormat="1" applyFont="1" applyBorder="1"/>
    <xf numFmtId="164" fontId="7" fillId="0" borderId="22" xfId="0" applyNumberFormat="1" applyFont="1" applyBorder="1"/>
    <xf numFmtId="2" fontId="7" fillId="0" borderId="23" xfId="0" applyNumberFormat="1" applyFont="1" applyBorder="1"/>
    <xf numFmtId="2" fontId="7" fillId="0" borderId="24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4" fillId="0" borderId="19" xfId="0" applyFont="1" applyBorder="1"/>
    <xf numFmtId="164" fontId="4" fillId="0" borderId="21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10" fillId="0" borderId="0" xfId="0" applyFont="1" applyBorder="1" applyAlignment="1"/>
    <xf numFmtId="0" fontId="7" fillId="0" borderId="33" xfId="0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164" fontId="7" fillId="0" borderId="36" xfId="0" applyNumberFormat="1" applyFont="1" applyBorder="1"/>
    <xf numFmtId="2" fontId="7" fillId="0" borderId="36" xfId="0" applyNumberFormat="1" applyFont="1" applyBorder="1"/>
    <xf numFmtId="2" fontId="7" fillId="0" borderId="37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3" fillId="0" borderId="40" xfId="0" applyFont="1" applyBorder="1"/>
    <xf numFmtId="0" fontId="5" fillId="0" borderId="40" xfId="0" applyFont="1" applyBorder="1"/>
    <xf numFmtId="0" fontId="7" fillId="0" borderId="26" xfId="0" applyFont="1" applyBorder="1"/>
    <xf numFmtId="0" fontId="4" fillId="0" borderId="33" xfId="0" applyFont="1" applyBorder="1" applyAlignment="1">
      <alignment horizontal="center"/>
    </xf>
    <xf numFmtId="0" fontId="10" fillId="0" borderId="32" xfId="0" applyFont="1" applyBorder="1" applyAlignment="1"/>
    <xf numFmtId="0" fontId="10" fillId="0" borderId="15" xfId="0" applyFont="1" applyBorder="1" applyAlignment="1"/>
    <xf numFmtId="0" fontId="10" fillId="0" borderId="16" xfId="0" applyFont="1" applyBorder="1" applyAlignment="1"/>
    <xf numFmtId="0" fontId="10" fillId="0" borderId="18" xfId="0" applyFont="1" applyBorder="1" applyAlignment="1"/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8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49" fontId="7" fillId="0" borderId="21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8" fillId="0" borderId="22" xfId="0" applyFont="1" applyBorder="1" applyAlignment="1"/>
    <xf numFmtId="0" fontId="8" fillId="0" borderId="25" xfId="0" applyFont="1" applyBorder="1" applyAlignment="1"/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1" xfId="0" applyFont="1" applyBorder="1"/>
    <xf numFmtId="164" fontId="3" fillId="0" borderId="35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0" fontId="1" fillId="0" borderId="22" xfId="0" applyFont="1" applyBorder="1"/>
    <xf numFmtId="49" fontId="1" fillId="0" borderId="21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42" xfId="0" applyFont="1" applyBorder="1"/>
    <xf numFmtId="0" fontId="3" fillId="0" borderId="38" xfId="0" applyFont="1" applyBorder="1"/>
    <xf numFmtId="1" fontId="4" fillId="0" borderId="36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28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13" workbookViewId="0">
      <selection activeCell="A29" sqref="A29:P54"/>
    </sheetView>
  </sheetViews>
  <sheetFormatPr defaultRowHeight="15" x14ac:dyDescent="0.25"/>
  <sheetData>
    <row r="1" spans="1:16" ht="15.75" x14ac:dyDescent="0.25">
      <c r="A1" s="57"/>
      <c r="B1" s="2" t="s">
        <v>0</v>
      </c>
      <c r="C1" s="3" t="s">
        <v>57</v>
      </c>
      <c r="D1" s="2"/>
      <c r="E1" s="57"/>
      <c r="F1" s="57"/>
      <c r="G1" s="57"/>
      <c r="H1" s="57"/>
      <c r="I1" s="1"/>
      <c r="J1" s="1"/>
      <c r="K1" s="1"/>
      <c r="L1" s="1"/>
      <c r="M1" s="1"/>
      <c r="N1" s="1"/>
      <c r="O1" s="1"/>
      <c r="P1" s="1"/>
    </row>
    <row r="2" spans="1:16" ht="16.5" thickBot="1" x14ac:dyDescent="0.3">
      <c r="A2" s="57"/>
      <c r="B2" s="4" t="s">
        <v>1</v>
      </c>
      <c r="C2" s="4"/>
      <c r="D2" s="1"/>
      <c r="E2" s="57"/>
      <c r="F2" s="57"/>
      <c r="G2" s="57"/>
      <c r="H2" s="57"/>
      <c r="I2" s="54"/>
      <c r="J2" s="76"/>
      <c r="K2" s="77"/>
      <c r="L2" s="54"/>
      <c r="M2" s="54"/>
      <c r="N2" s="54"/>
      <c r="O2" s="54"/>
      <c r="P2" s="54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25">
        <v>1</v>
      </c>
      <c r="B6" s="26">
        <v>2</v>
      </c>
      <c r="C6" s="27"/>
      <c r="D6" s="28">
        <v>3</v>
      </c>
      <c r="E6" s="29">
        <v>4</v>
      </c>
      <c r="F6" s="29">
        <v>5</v>
      </c>
      <c r="G6" s="29">
        <v>6</v>
      </c>
      <c r="H6" s="30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</row>
    <row r="7" spans="1:16" ht="15.75" x14ac:dyDescent="0.25">
      <c r="A7" s="82"/>
      <c r="B7" s="78"/>
      <c r="C7" s="79" t="s">
        <v>26</v>
      </c>
      <c r="D7" s="82"/>
      <c r="E7" s="83"/>
      <c r="F7" s="84"/>
      <c r="G7" s="84"/>
      <c r="H7" s="85"/>
      <c r="I7" s="86"/>
      <c r="J7" s="87"/>
      <c r="K7" s="88"/>
      <c r="L7" s="89"/>
      <c r="M7" s="86"/>
      <c r="N7" s="90"/>
      <c r="O7" s="90"/>
      <c r="P7" s="89"/>
    </row>
    <row r="8" spans="1:16" x14ac:dyDescent="0.25">
      <c r="A8" s="58" t="s">
        <v>44</v>
      </c>
      <c r="B8" s="80" t="s">
        <v>45</v>
      </c>
      <c r="C8" s="80"/>
      <c r="D8" s="58">
        <v>160</v>
      </c>
      <c r="E8" s="33">
        <v>14.8</v>
      </c>
      <c r="F8" s="34">
        <v>18.3</v>
      </c>
      <c r="G8" s="34">
        <v>12.8</v>
      </c>
      <c r="H8" s="59">
        <f>(E8+G8)*4+F8*9</f>
        <v>275.10000000000002</v>
      </c>
      <c r="I8" s="91">
        <v>0.08</v>
      </c>
      <c r="J8" s="92">
        <v>0.26</v>
      </c>
      <c r="K8" s="92">
        <v>337</v>
      </c>
      <c r="L8" s="41">
        <v>0.87</v>
      </c>
      <c r="M8" s="93" t="s">
        <v>46</v>
      </c>
      <c r="N8" s="34">
        <v>244.6</v>
      </c>
      <c r="O8" s="34">
        <v>18.399999999999999</v>
      </c>
      <c r="P8" s="35">
        <v>2.72</v>
      </c>
    </row>
    <row r="9" spans="1:16" x14ac:dyDescent="0.25">
      <c r="A9" s="58" t="s">
        <v>47</v>
      </c>
      <c r="B9" s="80" t="s">
        <v>48</v>
      </c>
      <c r="C9" s="80"/>
      <c r="D9" s="58">
        <v>60</v>
      </c>
      <c r="E9" s="33">
        <v>1.2</v>
      </c>
      <c r="F9" s="34">
        <v>2.82</v>
      </c>
      <c r="G9" s="34">
        <v>3.56</v>
      </c>
      <c r="H9" s="59">
        <f>(E9+G9)*4+F9*9</f>
        <v>44.42</v>
      </c>
      <c r="I9" s="51">
        <v>0.01</v>
      </c>
      <c r="J9" s="34">
        <v>33.299999999999997</v>
      </c>
      <c r="K9" s="37"/>
      <c r="L9" s="39">
        <v>0.28000000000000003</v>
      </c>
      <c r="M9" s="42">
        <v>10.9</v>
      </c>
      <c r="N9" s="43">
        <v>13.68</v>
      </c>
      <c r="O9" s="43">
        <v>7.92</v>
      </c>
      <c r="P9" s="41">
        <v>0.36</v>
      </c>
    </row>
    <row r="10" spans="1:16" x14ac:dyDescent="0.25">
      <c r="A10" s="58" t="s">
        <v>35</v>
      </c>
      <c r="B10" s="80" t="s">
        <v>36</v>
      </c>
      <c r="C10" s="80"/>
      <c r="D10" s="58" t="s">
        <v>37</v>
      </c>
      <c r="E10" s="33">
        <v>0.2</v>
      </c>
      <c r="F10" s="34">
        <v>0.02</v>
      </c>
      <c r="G10" s="34">
        <v>15</v>
      </c>
      <c r="H10" s="59">
        <f>(E10+G10)*4+F10*9</f>
        <v>60.98</v>
      </c>
      <c r="I10" s="42"/>
      <c r="J10" s="37">
        <v>0.03</v>
      </c>
      <c r="K10" s="37"/>
      <c r="L10" s="41"/>
      <c r="M10" s="42">
        <v>11.1</v>
      </c>
      <c r="N10" s="43">
        <v>2.8</v>
      </c>
      <c r="O10" s="43">
        <v>1.4</v>
      </c>
      <c r="P10" s="41">
        <v>0.28000000000000003</v>
      </c>
    </row>
    <row r="11" spans="1:16" x14ac:dyDescent="0.25">
      <c r="A11" s="58"/>
      <c r="B11" s="80" t="s">
        <v>27</v>
      </c>
      <c r="C11" s="80"/>
      <c r="D11" s="58">
        <v>30</v>
      </c>
      <c r="E11" s="53">
        <v>2.4700000000000002</v>
      </c>
      <c r="F11" s="34">
        <v>0.31</v>
      </c>
      <c r="G11" s="34">
        <v>17.93</v>
      </c>
      <c r="H11" s="59">
        <f>(E11+G11)*4+F11*9</f>
        <v>84.39</v>
      </c>
      <c r="I11" s="42">
        <v>0.05</v>
      </c>
      <c r="J11" s="37"/>
      <c r="K11" s="37"/>
      <c r="L11" s="41">
        <v>0.5</v>
      </c>
      <c r="M11" s="42">
        <v>7.2</v>
      </c>
      <c r="N11" s="34">
        <v>27.23</v>
      </c>
      <c r="O11" s="43">
        <v>10.3</v>
      </c>
      <c r="P11" s="41">
        <v>0.62</v>
      </c>
    </row>
    <row r="12" spans="1:16" x14ac:dyDescent="0.25">
      <c r="A12" s="58"/>
      <c r="B12" s="44" t="s">
        <v>28</v>
      </c>
      <c r="C12" s="32"/>
      <c r="D12" s="81">
        <v>465</v>
      </c>
      <c r="E12" s="46">
        <f t="shared" ref="E12:P12" si="0">SUM(E8:E11)</f>
        <v>18.669999999999998</v>
      </c>
      <c r="F12" s="47">
        <f t="shared" si="0"/>
        <v>21.45</v>
      </c>
      <c r="G12" s="47">
        <f t="shared" si="0"/>
        <v>49.29</v>
      </c>
      <c r="H12" s="56">
        <f t="shared" si="0"/>
        <v>464.89000000000004</v>
      </c>
      <c r="I12" s="94">
        <f t="shared" si="0"/>
        <v>0.14000000000000001</v>
      </c>
      <c r="J12" s="48">
        <f t="shared" si="0"/>
        <v>33.589999999999996</v>
      </c>
      <c r="K12" s="48">
        <f t="shared" si="0"/>
        <v>337</v>
      </c>
      <c r="L12" s="95">
        <f t="shared" si="0"/>
        <v>1.65</v>
      </c>
      <c r="M12" s="94">
        <f t="shared" si="0"/>
        <v>29.2</v>
      </c>
      <c r="N12" s="48">
        <f t="shared" si="0"/>
        <v>288.31</v>
      </c>
      <c r="O12" s="48">
        <f t="shared" si="0"/>
        <v>38.019999999999996</v>
      </c>
      <c r="P12" s="95">
        <f t="shared" si="0"/>
        <v>3.9800000000000004</v>
      </c>
    </row>
    <row r="13" spans="1:16" x14ac:dyDescent="0.25">
      <c r="A13" s="58"/>
      <c r="B13" s="80"/>
      <c r="C13" s="80"/>
      <c r="D13" s="58"/>
      <c r="E13" s="45"/>
      <c r="F13" s="47"/>
      <c r="G13" s="47"/>
      <c r="H13" s="56"/>
      <c r="I13" s="91"/>
      <c r="J13" s="92"/>
      <c r="K13" s="92"/>
      <c r="L13" s="96"/>
      <c r="M13" s="91"/>
      <c r="N13" s="97"/>
      <c r="O13" s="97"/>
      <c r="P13" s="98"/>
    </row>
    <row r="14" spans="1:16" x14ac:dyDescent="0.25">
      <c r="A14" s="60"/>
      <c r="B14" s="99" t="s">
        <v>29</v>
      </c>
      <c r="C14" s="99"/>
      <c r="D14" s="60"/>
      <c r="E14" s="49"/>
      <c r="F14" s="50"/>
      <c r="G14" s="50"/>
      <c r="H14" s="61"/>
      <c r="I14" s="100"/>
      <c r="J14" s="101"/>
      <c r="K14" s="102"/>
      <c r="L14" s="103"/>
      <c r="M14" s="100"/>
      <c r="N14" s="104"/>
      <c r="O14" s="104"/>
      <c r="P14" s="103"/>
    </row>
    <row r="15" spans="1:16" x14ac:dyDescent="0.25">
      <c r="A15" s="58" t="s">
        <v>30</v>
      </c>
      <c r="B15" s="80" t="s">
        <v>38</v>
      </c>
      <c r="C15" s="80"/>
      <c r="D15" s="58">
        <v>60</v>
      </c>
      <c r="E15" s="53">
        <v>0.66</v>
      </c>
      <c r="F15" s="34">
        <v>0.12</v>
      </c>
      <c r="G15" s="34">
        <v>2.2799999999999998</v>
      </c>
      <c r="H15" s="59">
        <f>(E15+G15)*4+F15*9</f>
        <v>12.84</v>
      </c>
      <c r="I15" s="42">
        <v>3.5999999999999997E-2</v>
      </c>
      <c r="J15" s="38">
        <v>10.5</v>
      </c>
      <c r="K15" s="37"/>
      <c r="L15" s="41">
        <v>0.42</v>
      </c>
      <c r="M15" s="42">
        <v>8.4</v>
      </c>
      <c r="N15" s="34">
        <v>15.6</v>
      </c>
      <c r="O15" s="43">
        <v>12</v>
      </c>
      <c r="P15" s="41">
        <v>0.54</v>
      </c>
    </row>
    <row r="16" spans="1:16" x14ac:dyDescent="0.25">
      <c r="A16" s="58" t="s">
        <v>49</v>
      </c>
      <c r="B16" s="80" t="s">
        <v>50</v>
      </c>
      <c r="C16" s="80"/>
      <c r="D16" s="58">
        <v>200</v>
      </c>
      <c r="E16" s="33">
        <v>4.3899999999999997</v>
      </c>
      <c r="F16" s="34">
        <v>7.26</v>
      </c>
      <c r="G16" s="34">
        <v>8.39</v>
      </c>
      <c r="H16" s="59">
        <f t="shared" ref="H16:H21" si="1">(E16+G16)*4+F16*9</f>
        <v>116.46000000000001</v>
      </c>
      <c r="I16" s="91">
        <v>0.18</v>
      </c>
      <c r="J16" s="92">
        <v>4.66</v>
      </c>
      <c r="K16" s="92"/>
      <c r="L16" s="96">
        <v>1.94</v>
      </c>
      <c r="M16" s="93" t="s">
        <v>51</v>
      </c>
      <c r="N16" s="52">
        <v>70.48</v>
      </c>
      <c r="O16" s="52">
        <v>28.46</v>
      </c>
      <c r="P16" s="96">
        <v>1.64</v>
      </c>
    </row>
    <row r="17" spans="1:16" x14ac:dyDescent="0.25">
      <c r="A17" s="58" t="s">
        <v>52</v>
      </c>
      <c r="B17" s="80" t="s">
        <v>53</v>
      </c>
      <c r="C17" s="80"/>
      <c r="D17" s="58">
        <v>90</v>
      </c>
      <c r="E17" s="33">
        <v>12.9</v>
      </c>
      <c r="F17" s="34">
        <v>9.3000000000000007</v>
      </c>
      <c r="G17" s="34">
        <v>7.3</v>
      </c>
      <c r="H17" s="59">
        <f t="shared" si="1"/>
        <v>164.5</v>
      </c>
      <c r="I17" s="91">
        <v>3.5999999999999997E-2</v>
      </c>
      <c r="J17" s="92">
        <v>1.9</v>
      </c>
      <c r="K17" s="38">
        <v>54.36</v>
      </c>
      <c r="L17" s="41">
        <v>0.32</v>
      </c>
      <c r="M17" s="42">
        <v>47.93</v>
      </c>
      <c r="N17" s="43">
        <v>81.680000000000007</v>
      </c>
      <c r="O17" s="43">
        <v>13.78</v>
      </c>
      <c r="P17" s="41">
        <v>0.99</v>
      </c>
    </row>
    <row r="18" spans="1:16" x14ac:dyDescent="0.25">
      <c r="A18" s="58" t="s">
        <v>40</v>
      </c>
      <c r="B18" s="80" t="s">
        <v>41</v>
      </c>
      <c r="C18" s="80"/>
      <c r="D18" s="58">
        <v>50</v>
      </c>
      <c r="E18" s="33">
        <v>0.57999999999999996</v>
      </c>
      <c r="F18" s="34">
        <v>3.1</v>
      </c>
      <c r="G18" s="34">
        <v>4</v>
      </c>
      <c r="H18" s="59">
        <f t="shared" si="1"/>
        <v>46.22</v>
      </c>
      <c r="I18" s="36">
        <v>0.01</v>
      </c>
      <c r="J18" s="43">
        <v>1.19</v>
      </c>
      <c r="K18" s="38">
        <v>12</v>
      </c>
      <c r="L18" s="39">
        <v>0.12</v>
      </c>
      <c r="M18" s="42">
        <v>7.9</v>
      </c>
      <c r="N18" s="43">
        <v>5.8</v>
      </c>
      <c r="O18" s="43">
        <v>11.1</v>
      </c>
      <c r="P18" s="41">
        <v>0.2</v>
      </c>
    </row>
    <row r="19" spans="1:16" x14ac:dyDescent="0.25">
      <c r="A19" s="58" t="s">
        <v>54</v>
      </c>
      <c r="B19" s="80" t="s">
        <v>55</v>
      </c>
      <c r="C19" s="80"/>
      <c r="D19" s="58">
        <v>150</v>
      </c>
      <c r="E19" s="33">
        <v>3.31</v>
      </c>
      <c r="F19" s="34">
        <v>4.5</v>
      </c>
      <c r="G19" s="34">
        <v>38.85</v>
      </c>
      <c r="H19" s="59">
        <f t="shared" si="1"/>
        <v>209.14000000000001</v>
      </c>
      <c r="I19" s="91">
        <v>0.12</v>
      </c>
      <c r="J19" s="92"/>
      <c r="K19" s="92"/>
      <c r="L19" s="41">
        <v>1.04</v>
      </c>
      <c r="M19" s="42">
        <v>24.05</v>
      </c>
      <c r="N19" s="34">
        <v>158.97</v>
      </c>
      <c r="O19" s="43">
        <v>34.21</v>
      </c>
      <c r="P19" s="41">
        <v>2.69</v>
      </c>
    </row>
    <row r="20" spans="1:16" x14ac:dyDescent="0.25">
      <c r="A20" s="58" t="s">
        <v>39</v>
      </c>
      <c r="B20" s="80" t="s">
        <v>56</v>
      </c>
      <c r="C20" s="80"/>
      <c r="D20" s="58">
        <v>200</v>
      </c>
      <c r="E20" s="33">
        <v>0.44</v>
      </c>
      <c r="F20" s="34">
        <v>0.02</v>
      </c>
      <c r="G20" s="34">
        <v>27.77</v>
      </c>
      <c r="H20" s="59">
        <f t="shared" si="1"/>
        <v>113.02000000000001</v>
      </c>
      <c r="I20" s="42">
        <v>0.02</v>
      </c>
      <c r="J20" s="37">
        <v>0.73</v>
      </c>
      <c r="K20" s="37"/>
      <c r="L20" s="41">
        <v>0.51</v>
      </c>
      <c r="M20" s="42">
        <v>32.479999999999997</v>
      </c>
      <c r="N20" s="43">
        <v>23.44</v>
      </c>
      <c r="O20" s="43">
        <v>17.46</v>
      </c>
      <c r="P20" s="41">
        <v>0.7</v>
      </c>
    </row>
    <row r="21" spans="1:16" x14ac:dyDescent="0.25">
      <c r="A21" s="58"/>
      <c r="B21" s="80" t="s">
        <v>31</v>
      </c>
      <c r="C21" s="80"/>
      <c r="D21" s="58">
        <v>30</v>
      </c>
      <c r="E21" s="53">
        <v>1.98</v>
      </c>
      <c r="F21" s="34">
        <v>0.36</v>
      </c>
      <c r="G21" s="34">
        <v>10.02</v>
      </c>
      <c r="H21" s="59">
        <f t="shared" si="1"/>
        <v>51.24</v>
      </c>
      <c r="I21" s="42">
        <v>0.05</v>
      </c>
      <c r="J21" s="37"/>
      <c r="K21" s="37"/>
      <c r="L21" s="41">
        <v>0.27</v>
      </c>
      <c r="M21" s="42">
        <v>10.5</v>
      </c>
      <c r="N21" s="34">
        <v>47.4</v>
      </c>
      <c r="O21" s="43">
        <v>14.1</v>
      </c>
      <c r="P21" s="41">
        <v>1.17</v>
      </c>
    </row>
    <row r="22" spans="1:16" x14ac:dyDescent="0.25">
      <c r="A22" s="58"/>
      <c r="B22" s="80" t="s">
        <v>27</v>
      </c>
      <c r="C22" s="80"/>
      <c r="D22" s="58">
        <v>20</v>
      </c>
      <c r="E22" s="53">
        <v>1.65</v>
      </c>
      <c r="F22" s="34">
        <v>0.2</v>
      </c>
      <c r="G22" s="34">
        <v>11.95</v>
      </c>
      <c r="H22" s="59">
        <f>(E22+G22)*4+F22*9</f>
        <v>56.199999999999996</v>
      </c>
      <c r="I22" s="42">
        <v>0.03</v>
      </c>
      <c r="J22" s="37"/>
      <c r="K22" s="37"/>
      <c r="L22" s="41">
        <v>0.33</v>
      </c>
      <c r="M22" s="42">
        <v>4.8</v>
      </c>
      <c r="N22" s="34">
        <v>18.13</v>
      </c>
      <c r="O22" s="43">
        <v>6.87</v>
      </c>
      <c r="P22" s="41">
        <v>0.41</v>
      </c>
    </row>
    <row r="23" spans="1:16" x14ac:dyDescent="0.25">
      <c r="A23" s="58" t="s">
        <v>42</v>
      </c>
      <c r="B23" s="31" t="s">
        <v>43</v>
      </c>
      <c r="C23" s="32"/>
      <c r="D23" s="62">
        <v>160</v>
      </c>
      <c r="E23" s="63">
        <v>2.4</v>
      </c>
      <c r="F23" s="64">
        <v>0.84</v>
      </c>
      <c r="G23" s="64">
        <v>33.6</v>
      </c>
      <c r="H23" s="59">
        <f>(E23+G23)*4+F23*9</f>
        <v>151.56</v>
      </c>
      <c r="I23" s="65">
        <v>6.8000000000000005E-2</v>
      </c>
      <c r="J23" s="66">
        <v>16</v>
      </c>
      <c r="K23" s="67"/>
      <c r="L23" s="68">
        <v>0.64</v>
      </c>
      <c r="M23" s="65">
        <v>12.8</v>
      </c>
      <c r="N23" s="64">
        <v>44.8</v>
      </c>
      <c r="O23" s="69">
        <v>67.2</v>
      </c>
      <c r="P23" s="68">
        <v>0.96</v>
      </c>
    </row>
    <row r="24" spans="1:16" x14ac:dyDescent="0.25">
      <c r="A24" s="62"/>
      <c r="B24" s="44" t="s">
        <v>32</v>
      </c>
      <c r="C24" s="32"/>
      <c r="D24" s="70">
        <v>960</v>
      </c>
      <c r="E24" s="71">
        <f t="shared" ref="E24:P24" si="2">SUM(E15:E23)</f>
        <v>28.309999999999995</v>
      </c>
      <c r="F24" s="72">
        <f t="shared" si="2"/>
        <v>25.7</v>
      </c>
      <c r="G24" s="72">
        <f t="shared" si="2"/>
        <v>144.16</v>
      </c>
      <c r="H24" s="73">
        <f t="shared" si="2"/>
        <v>921.18000000000006</v>
      </c>
      <c r="I24" s="71">
        <f t="shared" si="2"/>
        <v>0.55000000000000004</v>
      </c>
      <c r="J24" s="72">
        <f t="shared" si="2"/>
        <v>34.980000000000004</v>
      </c>
      <c r="K24" s="72">
        <f t="shared" si="2"/>
        <v>66.36</v>
      </c>
      <c r="L24" s="74">
        <f t="shared" si="2"/>
        <v>5.589999999999999</v>
      </c>
      <c r="M24" s="71">
        <f t="shared" si="2"/>
        <v>148.86000000000001</v>
      </c>
      <c r="N24" s="72">
        <f t="shared" si="2"/>
        <v>466.29999999999995</v>
      </c>
      <c r="O24" s="72">
        <f t="shared" si="2"/>
        <v>205.18</v>
      </c>
      <c r="P24" s="74">
        <f t="shared" si="2"/>
        <v>9.3000000000000007</v>
      </c>
    </row>
    <row r="25" spans="1:16" x14ac:dyDescent="0.25">
      <c r="A25" s="105"/>
      <c r="B25" s="106"/>
      <c r="C25" s="106"/>
      <c r="D25" s="105"/>
      <c r="E25" s="107"/>
      <c r="F25" s="108"/>
      <c r="G25" s="108"/>
      <c r="H25" s="109"/>
      <c r="I25" s="100"/>
      <c r="J25" s="110"/>
      <c r="K25" s="110"/>
      <c r="L25" s="103"/>
      <c r="M25" s="111"/>
      <c r="N25" s="104"/>
      <c r="O25" s="104"/>
      <c r="P25" s="103"/>
    </row>
    <row r="26" spans="1:16" x14ac:dyDescent="0.25">
      <c r="A26" s="112"/>
      <c r="B26" s="113" t="s">
        <v>33</v>
      </c>
      <c r="C26" s="114"/>
      <c r="D26" s="70">
        <v>1425</v>
      </c>
      <c r="E26" s="71">
        <f t="shared" ref="E26:P26" si="3">E12+E24</f>
        <v>46.97999999999999</v>
      </c>
      <c r="F26" s="72">
        <f t="shared" si="3"/>
        <v>47.15</v>
      </c>
      <c r="G26" s="72">
        <f t="shared" si="3"/>
        <v>193.45</v>
      </c>
      <c r="H26" s="73">
        <f t="shared" si="3"/>
        <v>1386.0700000000002</v>
      </c>
      <c r="I26" s="71">
        <f t="shared" si="3"/>
        <v>0.69000000000000006</v>
      </c>
      <c r="J26" s="72">
        <f t="shared" si="3"/>
        <v>68.569999999999993</v>
      </c>
      <c r="K26" s="115">
        <f t="shared" si="3"/>
        <v>403.36</v>
      </c>
      <c r="L26" s="74">
        <f t="shared" si="3"/>
        <v>7.2399999999999984</v>
      </c>
      <c r="M26" s="71">
        <f t="shared" si="3"/>
        <v>178.06</v>
      </c>
      <c r="N26" s="72">
        <f t="shared" si="3"/>
        <v>754.6099999999999</v>
      </c>
      <c r="O26" s="72">
        <f t="shared" si="3"/>
        <v>243.2</v>
      </c>
      <c r="P26" s="74">
        <f t="shared" si="3"/>
        <v>13.280000000000001</v>
      </c>
    </row>
    <row r="27" spans="1:16" ht="15.75" thickBot="1" x14ac:dyDescent="0.3">
      <c r="A27" s="75"/>
      <c r="B27" s="116"/>
      <c r="C27" s="116"/>
      <c r="D27" s="117"/>
      <c r="E27" s="118"/>
      <c r="F27" s="119"/>
      <c r="G27" s="119"/>
      <c r="H27" s="120"/>
      <c r="I27" s="121"/>
      <c r="J27" s="122"/>
      <c r="K27" s="123"/>
      <c r="L27" s="124"/>
      <c r="M27" s="125"/>
      <c r="N27" s="126"/>
      <c r="O27" s="126"/>
      <c r="P27" s="127"/>
    </row>
    <row r="29" spans="1:16" ht="16.5" thickBot="1" x14ac:dyDescent="0.3">
      <c r="A29" s="57"/>
      <c r="B29" s="4" t="s">
        <v>34</v>
      </c>
      <c r="C29" s="4"/>
      <c r="D29" s="1"/>
      <c r="E29" s="57"/>
      <c r="F29" s="57"/>
      <c r="G29" s="57"/>
      <c r="H29" s="57"/>
      <c r="I29" s="54"/>
      <c r="J29" s="76"/>
      <c r="K29" s="77"/>
      <c r="L29" s="54"/>
      <c r="M29" s="54"/>
      <c r="N29" s="54"/>
      <c r="O29" s="54"/>
      <c r="P29" s="54"/>
    </row>
    <row r="30" spans="1:16" x14ac:dyDescent="0.25">
      <c r="A30" s="5"/>
      <c r="B30" s="6"/>
      <c r="C30" s="7"/>
      <c r="D30" s="6"/>
      <c r="E30" s="8" t="s">
        <v>2</v>
      </c>
      <c r="F30" s="9"/>
      <c r="G30" s="9"/>
      <c r="H30" s="10" t="s">
        <v>3</v>
      </c>
      <c r="I30" s="8" t="s">
        <v>4</v>
      </c>
      <c r="J30" s="9"/>
      <c r="K30" s="9"/>
      <c r="L30" s="11"/>
      <c r="M30" s="8" t="s">
        <v>5</v>
      </c>
      <c r="N30" s="9"/>
      <c r="O30" s="9"/>
      <c r="P30" s="11"/>
    </row>
    <row r="31" spans="1:16" ht="15.75" thickBot="1" x14ac:dyDescent="0.3">
      <c r="A31" s="12" t="s">
        <v>6</v>
      </c>
      <c r="B31" s="13" t="s">
        <v>7</v>
      </c>
      <c r="C31" s="14"/>
      <c r="D31" s="15" t="s">
        <v>8</v>
      </c>
      <c r="E31" s="16" t="s">
        <v>9</v>
      </c>
      <c r="F31" s="17"/>
      <c r="G31" s="17"/>
      <c r="H31" s="12" t="s">
        <v>10</v>
      </c>
      <c r="I31" s="16" t="s">
        <v>11</v>
      </c>
      <c r="J31" s="17"/>
      <c r="K31" s="17"/>
      <c r="L31" s="18"/>
      <c r="M31" s="16" t="s">
        <v>12</v>
      </c>
      <c r="N31" s="17"/>
      <c r="O31" s="17"/>
      <c r="P31" s="18"/>
    </row>
    <row r="32" spans="1:16" ht="15.75" thickBot="1" x14ac:dyDescent="0.3">
      <c r="A32" s="19"/>
      <c r="B32" s="20"/>
      <c r="C32" s="21"/>
      <c r="D32" s="22" t="s">
        <v>13</v>
      </c>
      <c r="E32" s="22" t="s">
        <v>14</v>
      </c>
      <c r="F32" s="22" t="s">
        <v>15</v>
      </c>
      <c r="G32" s="15" t="s">
        <v>16</v>
      </c>
      <c r="H32" s="23" t="s">
        <v>17</v>
      </c>
      <c r="I32" s="24" t="s">
        <v>18</v>
      </c>
      <c r="J32" s="24" t="s">
        <v>19</v>
      </c>
      <c r="K32" s="24" t="s">
        <v>20</v>
      </c>
      <c r="L32" s="24" t="s">
        <v>21</v>
      </c>
      <c r="M32" s="24" t="s">
        <v>22</v>
      </c>
      <c r="N32" s="24" t="s">
        <v>23</v>
      </c>
      <c r="O32" s="24" t="s">
        <v>24</v>
      </c>
      <c r="P32" s="24" t="s">
        <v>25</v>
      </c>
    </row>
    <row r="33" spans="1:16" ht="15.75" thickBot="1" x14ac:dyDescent="0.3">
      <c r="A33" s="25">
        <v>1</v>
      </c>
      <c r="B33" s="26">
        <v>2</v>
      </c>
      <c r="C33" s="27"/>
      <c r="D33" s="28">
        <v>3</v>
      </c>
      <c r="E33" s="29">
        <v>4</v>
      </c>
      <c r="F33" s="29">
        <v>5</v>
      </c>
      <c r="G33" s="29">
        <v>6</v>
      </c>
      <c r="H33" s="30">
        <v>7</v>
      </c>
      <c r="I33" s="29">
        <v>8</v>
      </c>
      <c r="J33" s="29">
        <v>9</v>
      </c>
      <c r="K33" s="29">
        <v>10</v>
      </c>
      <c r="L33" s="29">
        <v>11</v>
      </c>
      <c r="M33" s="29">
        <v>12</v>
      </c>
      <c r="N33" s="29">
        <v>13</v>
      </c>
      <c r="O33" s="29">
        <v>14</v>
      </c>
      <c r="P33" s="29">
        <v>15</v>
      </c>
    </row>
    <row r="34" spans="1:16" ht="15.75" x14ac:dyDescent="0.25">
      <c r="A34" s="82"/>
      <c r="B34" s="78"/>
      <c r="C34" s="79" t="s">
        <v>26</v>
      </c>
      <c r="D34" s="82"/>
      <c r="E34" s="83"/>
      <c r="F34" s="84"/>
      <c r="G34" s="84"/>
      <c r="H34" s="85"/>
      <c r="I34" s="86"/>
      <c r="J34" s="87"/>
      <c r="K34" s="88"/>
      <c r="L34" s="89"/>
      <c r="M34" s="86"/>
      <c r="N34" s="90"/>
      <c r="O34" s="90"/>
      <c r="P34" s="89"/>
    </row>
    <row r="35" spans="1:16" x14ac:dyDescent="0.25">
      <c r="A35" s="58" t="s">
        <v>44</v>
      </c>
      <c r="B35" s="80" t="s">
        <v>45</v>
      </c>
      <c r="C35" s="80"/>
      <c r="D35" s="58">
        <v>200</v>
      </c>
      <c r="E35" s="33">
        <v>18.5</v>
      </c>
      <c r="F35" s="34">
        <v>22.87</v>
      </c>
      <c r="G35" s="34">
        <v>16</v>
      </c>
      <c r="H35" s="59">
        <f>(E35+G35)*4+F35*9</f>
        <v>343.83000000000004</v>
      </c>
      <c r="I35" s="91">
        <v>0.1</v>
      </c>
      <c r="J35" s="52">
        <v>0.32</v>
      </c>
      <c r="K35" s="52">
        <v>421.25</v>
      </c>
      <c r="L35" s="41">
        <v>1.0880000000000001</v>
      </c>
      <c r="M35" s="93" t="s">
        <v>58</v>
      </c>
      <c r="N35" s="34">
        <v>305.75</v>
      </c>
      <c r="O35" s="34">
        <v>23</v>
      </c>
      <c r="P35" s="35">
        <v>3.37</v>
      </c>
    </row>
    <row r="36" spans="1:16" x14ac:dyDescent="0.25">
      <c r="A36" s="58" t="s">
        <v>47</v>
      </c>
      <c r="B36" s="80" t="s">
        <v>48</v>
      </c>
      <c r="C36" s="80"/>
      <c r="D36" s="58">
        <v>100</v>
      </c>
      <c r="E36" s="33">
        <v>2</v>
      </c>
      <c r="F36" s="34">
        <v>4.66</v>
      </c>
      <c r="G36" s="34">
        <v>6</v>
      </c>
      <c r="H36" s="59">
        <f>(E36+G36)*4+F36*9</f>
        <v>73.94</v>
      </c>
      <c r="I36" s="51">
        <v>1.7000000000000001E-2</v>
      </c>
      <c r="J36" s="34">
        <v>55.5</v>
      </c>
      <c r="K36" s="37"/>
      <c r="L36" s="39">
        <v>0.47</v>
      </c>
      <c r="M36" s="42">
        <v>18.170000000000002</v>
      </c>
      <c r="N36" s="43">
        <v>22.8</v>
      </c>
      <c r="O36" s="43">
        <v>13.2</v>
      </c>
      <c r="P36" s="41">
        <v>0.6</v>
      </c>
    </row>
    <row r="37" spans="1:16" x14ac:dyDescent="0.25">
      <c r="A37" s="58" t="s">
        <v>35</v>
      </c>
      <c r="B37" s="80" t="s">
        <v>36</v>
      </c>
      <c r="C37" s="80"/>
      <c r="D37" s="58" t="s">
        <v>37</v>
      </c>
      <c r="E37" s="33">
        <v>0.2</v>
      </c>
      <c r="F37" s="34">
        <v>0.02</v>
      </c>
      <c r="G37" s="34">
        <v>15</v>
      </c>
      <c r="H37" s="59">
        <f>(E37+G37)*4+F37*9</f>
        <v>60.98</v>
      </c>
      <c r="I37" s="42"/>
      <c r="J37" s="43">
        <v>0.03</v>
      </c>
      <c r="K37" s="37"/>
      <c r="L37" s="41"/>
      <c r="M37" s="42">
        <v>11.1</v>
      </c>
      <c r="N37" s="43">
        <v>2.8</v>
      </c>
      <c r="O37" s="43">
        <v>1.4</v>
      </c>
      <c r="P37" s="41">
        <v>0.28000000000000003</v>
      </c>
    </row>
    <row r="38" spans="1:16" x14ac:dyDescent="0.25">
      <c r="A38" s="58"/>
      <c r="B38" s="80" t="s">
        <v>27</v>
      </c>
      <c r="C38" s="80"/>
      <c r="D38" s="58">
        <v>30</v>
      </c>
      <c r="E38" s="53">
        <v>2.4700000000000002</v>
      </c>
      <c r="F38" s="34">
        <v>0.31</v>
      </c>
      <c r="G38" s="34">
        <v>17.93</v>
      </c>
      <c r="H38" s="59">
        <f>(E38+G38)*4+F38*9</f>
        <v>84.39</v>
      </c>
      <c r="I38" s="42">
        <v>0.05</v>
      </c>
      <c r="J38" s="37"/>
      <c r="K38" s="37"/>
      <c r="L38" s="41">
        <v>0.5</v>
      </c>
      <c r="M38" s="42">
        <v>7.2</v>
      </c>
      <c r="N38" s="34">
        <v>27.23</v>
      </c>
      <c r="O38" s="43">
        <v>10.3</v>
      </c>
      <c r="P38" s="41">
        <v>0.62</v>
      </c>
    </row>
    <row r="39" spans="1:16" x14ac:dyDescent="0.25">
      <c r="A39" s="58"/>
      <c r="B39" s="44" t="s">
        <v>28</v>
      </c>
      <c r="C39" s="80"/>
      <c r="D39" s="81">
        <v>545</v>
      </c>
      <c r="E39" s="46">
        <f t="shared" ref="E39:P39" si="4">SUM(E35:E38)</f>
        <v>23.169999999999998</v>
      </c>
      <c r="F39" s="47">
        <f t="shared" si="4"/>
        <v>27.86</v>
      </c>
      <c r="G39" s="47">
        <f t="shared" si="4"/>
        <v>54.93</v>
      </c>
      <c r="H39" s="56">
        <f t="shared" si="4"/>
        <v>563.1400000000001</v>
      </c>
      <c r="I39" s="94">
        <f t="shared" si="4"/>
        <v>0.16700000000000001</v>
      </c>
      <c r="J39" s="48">
        <f t="shared" si="4"/>
        <v>55.85</v>
      </c>
      <c r="K39" s="48">
        <f t="shared" si="4"/>
        <v>421.25</v>
      </c>
      <c r="L39" s="95">
        <f t="shared" si="4"/>
        <v>2.0579999999999998</v>
      </c>
      <c r="M39" s="94">
        <f t="shared" si="4"/>
        <v>36.470000000000006</v>
      </c>
      <c r="N39" s="48">
        <f t="shared" si="4"/>
        <v>358.58000000000004</v>
      </c>
      <c r="O39" s="48">
        <f t="shared" si="4"/>
        <v>47.900000000000006</v>
      </c>
      <c r="P39" s="95">
        <f t="shared" si="4"/>
        <v>4.87</v>
      </c>
    </row>
    <row r="40" spans="1:16" x14ac:dyDescent="0.25">
      <c r="A40" s="58"/>
      <c r="B40" s="80"/>
      <c r="C40" s="80"/>
      <c r="D40" s="58"/>
      <c r="E40" s="45"/>
      <c r="F40" s="47"/>
      <c r="G40" s="47"/>
      <c r="H40" s="56"/>
      <c r="I40" s="91"/>
      <c r="J40" s="92"/>
      <c r="K40" s="92"/>
      <c r="L40" s="96"/>
      <c r="M40" s="91"/>
      <c r="N40" s="97"/>
      <c r="O40" s="97"/>
      <c r="P40" s="98"/>
    </row>
    <row r="41" spans="1:16" x14ac:dyDescent="0.25">
      <c r="A41" s="60"/>
      <c r="B41" s="99" t="s">
        <v>29</v>
      </c>
      <c r="C41" s="99"/>
      <c r="D41" s="60"/>
      <c r="E41" s="49"/>
      <c r="F41" s="50"/>
      <c r="G41" s="50"/>
      <c r="H41" s="61"/>
      <c r="I41" s="100"/>
      <c r="J41" s="101"/>
      <c r="K41" s="102"/>
      <c r="L41" s="103"/>
      <c r="M41" s="100"/>
      <c r="N41" s="104"/>
      <c r="O41" s="104"/>
      <c r="P41" s="103"/>
    </row>
    <row r="42" spans="1:16" x14ac:dyDescent="0.25">
      <c r="A42" s="58" t="s">
        <v>30</v>
      </c>
      <c r="B42" s="80" t="s">
        <v>38</v>
      </c>
      <c r="C42" s="80"/>
      <c r="D42" s="58">
        <v>100</v>
      </c>
      <c r="E42" s="33">
        <v>1.17</v>
      </c>
      <c r="F42" s="34">
        <v>0.17</v>
      </c>
      <c r="G42" s="34">
        <v>3.83</v>
      </c>
      <c r="H42" s="35">
        <f>(E42+G42)*4+F42*9</f>
        <v>21.53</v>
      </c>
      <c r="I42" s="55">
        <v>7.0000000000000007E-2</v>
      </c>
      <c r="J42" s="34">
        <v>17.5</v>
      </c>
      <c r="K42" s="37"/>
      <c r="L42" s="40">
        <v>0.7</v>
      </c>
      <c r="M42" s="42">
        <v>14</v>
      </c>
      <c r="N42" s="34">
        <v>26</v>
      </c>
      <c r="O42" s="43">
        <v>20</v>
      </c>
      <c r="P42" s="41">
        <v>0.9</v>
      </c>
    </row>
    <row r="43" spans="1:16" x14ac:dyDescent="0.25">
      <c r="A43" s="58" t="s">
        <v>49</v>
      </c>
      <c r="B43" s="80" t="s">
        <v>50</v>
      </c>
      <c r="C43" s="80"/>
      <c r="D43" s="58">
        <v>250</v>
      </c>
      <c r="E43" s="33">
        <v>5.5</v>
      </c>
      <c r="F43" s="34">
        <v>9.1300000000000008</v>
      </c>
      <c r="G43" s="34">
        <v>10.5</v>
      </c>
      <c r="H43" s="59">
        <f t="shared" ref="H43:H48" si="5">(E43+G43)*4+F43*9</f>
        <v>146.17000000000002</v>
      </c>
      <c r="I43" s="91">
        <v>0.23</v>
      </c>
      <c r="J43" s="52">
        <v>5.82</v>
      </c>
      <c r="K43" s="92"/>
      <c r="L43" s="96">
        <v>2.4300000000000002</v>
      </c>
      <c r="M43" s="93" t="s">
        <v>59</v>
      </c>
      <c r="N43" s="52">
        <v>88.1</v>
      </c>
      <c r="O43" s="52">
        <v>35.58</v>
      </c>
      <c r="P43" s="96">
        <v>2.0499999999999998</v>
      </c>
    </row>
    <row r="44" spans="1:16" x14ac:dyDescent="0.25">
      <c r="A44" s="58" t="s">
        <v>52</v>
      </c>
      <c r="B44" s="80" t="s">
        <v>53</v>
      </c>
      <c r="C44" s="80"/>
      <c r="D44" s="58">
        <v>100</v>
      </c>
      <c r="E44" s="33">
        <v>14.33</v>
      </c>
      <c r="F44" s="34">
        <v>10.33</v>
      </c>
      <c r="G44" s="34">
        <v>8.11</v>
      </c>
      <c r="H44" s="59">
        <f t="shared" si="5"/>
        <v>182.73</v>
      </c>
      <c r="I44" s="91">
        <v>0.04</v>
      </c>
      <c r="J44" s="52">
        <v>2.11</v>
      </c>
      <c r="K44" s="34">
        <v>60.44</v>
      </c>
      <c r="L44" s="41">
        <v>0.35</v>
      </c>
      <c r="M44" s="42">
        <v>53.25</v>
      </c>
      <c r="N44" s="43">
        <v>90.76</v>
      </c>
      <c r="O44" s="43">
        <v>15.31</v>
      </c>
      <c r="P44" s="41">
        <v>1.1000000000000001</v>
      </c>
    </row>
    <row r="45" spans="1:16" x14ac:dyDescent="0.25">
      <c r="A45" s="58" t="s">
        <v>40</v>
      </c>
      <c r="B45" s="80" t="s">
        <v>41</v>
      </c>
      <c r="C45" s="80"/>
      <c r="D45" s="58">
        <v>50</v>
      </c>
      <c r="E45" s="33">
        <v>0.57999999999999996</v>
      </c>
      <c r="F45" s="34">
        <v>3.1</v>
      </c>
      <c r="G45" s="34">
        <v>4</v>
      </c>
      <c r="H45" s="59">
        <f t="shared" si="5"/>
        <v>46.22</v>
      </c>
      <c r="I45" s="36">
        <v>0.01</v>
      </c>
      <c r="J45" s="43">
        <v>1.19</v>
      </c>
      <c r="K45" s="34">
        <v>12</v>
      </c>
      <c r="L45" s="39">
        <v>0.12</v>
      </c>
      <c r="M45" s="42">
        <v>7.9</v>
      </c>
      <c r="N45" s="43">
        <v>5.8</v>
      </c>
      <c r="O45" s="43">
        <v>11.1</v>
      </c>
      <c r="P45" s="41">
        <v>0.2</v>
      </c>
    </row>
    <row r="46" spans="1:16" x14ac:dyDescent="0.25">
      <c r="A46" s="58" t="s">
        <v>54</v>
      </c>
      <c r="B46" s="80" t="s">
        <v>55</v>
      </c>
      <c r="C46" s="80"/>
      <c r="D46" s="58">
        <v>180</v>
      </c>
      <c r="E46" s="33">
        <v>3.96</v>
      </c>
      <c r="F46" s="34">
        <v>5.4</v>
      </c>
      <c r="G46" s="34">
        <v>46.68</v>
      </c>
      <c r="H46" s="59">
        <f t="shared" si="5"/>
        <v>251.16</v>
      </c>
      <c r="I46" s="91">
        <v>0.14000000000000001</v>
      </c>
      <c r="J46" s="92"/>
      <c r="K46" s="92"/>
      <c r="L46" s="41">
        <v>1.25</v>
      </c>
      <c r="M46" s="42">
        <v>28.86</v>
      </c>
      <c r="N46" s="34">
        <v>190.8</v>
      </c>
      <c r="O46" s="43">
        <v>41.05</v>
      </c>
      <c r="P46" s="41">
        <v>3.23</v>
      </c>
    </row>
    <row r="47" spans="1:16" x14ac:dyDescent="0.25">
      <c r="A47" s="58" t="s">
        <v>39</v>
      </c>
      <c r="B47" s="80" t="s">
        <v>56</v>
      </c>
      <c r="C47" s="80"/>
      <c r="D47" s="58">
        <v>200</v>
      </c>
      <c r="E47" s="33">
        <v>0.44</v>
      </c>
      <c r="F47" s="34">
        <v>0.02</v>
      </c>
      <c r="G47" s="34">
        <v>27.77</v>
      </c>
      <c r="H47" s="59">
        <f t="shared" si="5"/>
        <v>113.02000000000001</v>
      </c>
      <c r="I47" s="42">
        <v>0.02</v>
      </c>
      <c r="J47" s="37">
        <v>0.73</v>
      </c>
      <c r="K47" s="37"/>
      <c r="L47" s="41">
        <v>0.51</v>
      </c>
      <c r="M47" s="42">
        <v>32.479999999999997</v>
      </c>
      <c r="N47" s="43">
        <v>23.44</v>
      </c>
      <c r="O47" s="43">
        <v>17.46</v>
      </c>
      <c r="P47" s="41">
        <v>0.7</v>
      </c>
    </row>
    <row r="48" spans="1:16" x14ac:dyDescent="0.25">
      <c r="A48" s="58"/>
      <c r="B48" s="80" t="s">
        <v>31</v>
      </c>
      <c r="C48" s="80"/>
      <c r="D48" s="58">
        <v>30</v>
      </c>
      <c r="E48" s="53">
        <v>1.98</v>
      </c>
      <c r="F48" s="34">
        <v>0.36</v>
      </c>
      <c r="G48" s="34">
        <v>10.02</v>
      </c>
      <c r="H48" s="59">
        <f t="shared" si="5"/>
        <v>51.24</v>
      </c>
      <c r="I48" s="42">
        <v>0.05</v>
      </c>
      <c r="J48" s="37"/>
      <c r="K48" s="37"/>
      <c r="L48" s="41">
        <v>0.27</v>
      </c>
      <c r="M48" s="42">
        <v>10.5</v>
      </c>
      <c r="N48" s="34">
        <v>47.4</v>
      </c>
      <c r="O48" s="43">
        <v>14.1</v>
      </c>
      <c r="P48" s="41">
        <v>1.17</v>
      </c>
    </row>
    <row r="49" spans="1:16" x14ac:dyDescent="0.25">
      <c r="A49" s="58"/>
      <c r="B49" s="80" t="s">
        <v>27</v>
      </c>
      <c r="C49" s="80"/>
      <c r="D49" s="58">
        <v>30</v>
      </c>
      <c r="E49" s="53">
        <v>2.4700000000000002</v>
      </c>
      <c r="F49" s="34">
        <v>0.31</v>
      </c>
      <c r="G49" s="34">
        <v>17.93</v>
      </c>
      <c r="H49" s="35">
        <f>(E49+G49)*4+F49*9</f>
        <v>84.39</v>
      </c>
      <c r="I49" s="42">
        <v>0.05</v>
      </c>
      <c r="J49" s="37"/>
      <c r="K49" s="43"/>
      <c r="L49" s="41">
        <v>0.5</v>
      </c>
      <c r="M49" s="42">
        <v>7.2</v>
      </c>
      <c r="N49" s="34">
        <v>27.23</v>
      </c>
      <c r="O49" s="43">
        <v>10.3</v>
      </c>
      <c r="P49" s="41">
        <v>0.62</v>
      </c>
    </row>
    <row r="50" spans="1:16" x14ac:dyDescent="0.25">
      <c r="A50" s="58" t="s">
        <v>42</v>
      </c>
      <c r="B50" s="31" t="s">
        <v>43</v>
      </c>
      <c r="C50" s="80"/>
      <c r="D50" s="62">
        <v>170</v>
      </c>
      <c r="E50" s="63">
        <v>2.5499999999999998</v>
      </c>
      <c r="F50" s="64">
        <v>0.85</v>
      </c>
      <c r="G50" s="64">
        <v>35.700000000000003</v>
      </c>
      <c r="H50" s="59">
        <f>(E50+G50)*4+F50*9</f>
        <v>160.65</v>
      </c>
      <c r="I50" s="65">
        <v>0.08</v>
      </c>
      <c r="J50" s="66">
        <v>17</v>
      </c>
      <c r="K50" s="67"/>
      <c r="L50" s="68">
        <v>0.68</v>
      </c>
      <c r="M50" s="65">
        <v>13.6</v>
      </c>
      <c r="N50" s="64">
        <v>47.6</v>
      </c>
      <c r="O50" s="69">
        <v>71.400000000000006</v>
      </c>
      <c r="P50" s="68">
        <v>1.02</v>
      </c>
    </row>
    <row r="51" spans="1:16" x14ac:dyDescent="0.25">
      <c r="A51" s="62"/>
      <c r="B51" s="44" t="s">
        <v>32</v>
      </c>
      <c r="C51" s="80"/>
      <c r="D51" s="70">
        <v>1110</v>
      </c>
      <c r="E51" s="71">
        <f t="shared" ref="E51:P51" si="6">SUM(E42:E50)</f>
        <v>32.979999999999997</v>
      </c>
      <c r="F51" s="72">
        <f t="shared" si="6"/>
        <v>29.67</v>
      </c>
      <c r="G51" s="72">
        <f t="shared" si="6"/>
        <v>164.54000000000002</v>
      </c>
      <c r="H51" s="73">
        <f t="shared" si="6"/>
        <v>1057.1099999999999</v>
      </c>
      <c r="I51" s="71">
        <f t="shared" si="6"/>
        <v>0.69000000000000006</v>
      </c>
      <c r="J51" s="72">
        <f t="shared" si="6"/>
        <v>44.35</v>
      </c>
      <c r="K51" s="72">
        <f t="shared" si="6"/>
        <v>72.44</v>
      </c>
      <c r="L51" s="74">
        <f t="shared" si="6"/>
        <v>6.8099999999999987</v>
      </c>
      <c r="M51" s="71">
        <f t="shared" si="6"/>
        <v>167.79</v>
      </c>
      <c r="N51" s="72">
        <f t="shared" si="6"/>
        <v>547.13</v>
      </c>
      <c r="O51" s="72">
        <f t="shared" si="6"/>
        <v>236.3</v>
      </c>
      <c r="P51" s="74">
        <f t="shared" si="6"/>
        <v>10.989999999999998</v>
      </c>
    </row>
    <row r="52" spans="1:16" x14ac:dyDescent="0.25">
      <c r="A52" s="105"/>
      <c r="B52" s="106"/>
      <c r="C52" s="106"/>
      <c r="D52" s="105"/>
      <c r="E52" s="107"/>
      <c r="F52" s="108"/>
      <c r="G52" s="108"/>
      <c r="H52" s="109"/>
      <c r="I52" s="100"/>
      <c r="J52" s="110"/>
      <c r="K52" s="110"/>
      <c r="L52" s="103"/>
      <c r="M52" s="111"/>
      <c r="N52" s="104"/>
      <c r="O52" s="104"/>
      <c r="P52" s="103"/>
    </row>
    <row r="53" spans="1:16" x14ac:dyDescent="0.25">
      <c r="A53" s="112"/>
      <c r="B53" s="113" t="s">
        <v>33</v>
      </c>
      <c r="C53" s="114"/>
      <c r="D53" s="70">
        <f>D39+D51</f>
        <v>1655</v>
      </c>
      <c r="E53" s="71">
        <f t="shared" ref="E53:P53" si="7">E39+E51</f>
        <v>56.149999999999991</v>
      </c>
      <c r="F53" s="72">
        <f t="shared" si="7"/>
        <v>57.53</v>
      </c>
      <c r="G53" s="72">
        <f t="shared" si="7"/>
        <v>219.47000000000003</v>
      </c>
      <c r="H53" s="73">
        <f t="shared" si="7"/>
        <v>1620.25</v>
      </c>
      <c r="I53" s="71">
        <f t="shared" si="7"/>
        <v>0.8570000000000001</v>
      </c>
      <c r="J53" s="72">
        <f t="shared" si="7"/>
        <v>100.2</v>
      </c>
      <c r="K53" s="115">
        <f t="shared" si="7"/>
        <v>493.69</v>
      </c>
      <c r="L53" s="74">
        <f t="shared" si="7"/>
        <v>8.8679999999999986</v>
      </c>
      <c r="M53" s="71">
        <f t="shared" si="7"/>
        <v>204.26</v>
      </c>
      <c r="N53" s="72">
        <f t="shared" si="7"/>
        <v>905.71</v>
      </c>
      <c r="O53" s="72">
        <f t="shared" si="7"/>
        <v>284.20000000000005</v>
      </c>
      <c r="P53" s="74">
        <f t="shared" si="7"/>
        <v>15.86</v>
      </c>
    </row>
    <row r="54" spans="1:16" ht="15.75" thickBot="1" x14ac:dyDescent="0.3">
      <c r="A54" s="75"/>
      <c r="B54" s="116"/>
      <c r="C54" s="116"/>
      <c r="D54" s="117"/>
      <c r="E54" s="118"/>
      <c r="F54" s="119"/>
      <c r="G54" s="119"/>
      <c r="H54" s="120"/>
      <c r="I54" s="121"/>
      <c r="J54" s="122"/>
      <c r="K54" s="123"/>
      <c r="L54" s="124"/>
      <c r="M54" s="125"/>
      <c r="N54" s="126"/>
      <c r="O54" s="126"/>
      <c r="P54" s="127"/>
    </row>
  </sheetData>
  <mergeCells count="20">
    <mergeCell ref="B54:C54"/>
    <mergeCell ref="E30:G30"/>
    <mergeCell ref="I30:L30"/>
    <mergeCell ref="M30:P30"/>
    <mergeCell ref="E31:G31"/>
    <mergeCell ref="I31:L31"/>
    <mergeCell ref="M31:P31"/>
    <mergeCell ref="B33:C33"/>
    <mergeCell ref="B41:C41"/>
    <mergeCell ref="B31:C31"/>
    <mergeCell ref="B6:C6"/>
    <mergeCell ref="B14:C14"/>
    <mergeCell ref="B27:C27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2022-06-23T05:19:26Z</dcterms:modified>
</cp:coreProperties>
</file>