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лето 2022\"/>
    </mc:Choice>
  </mc:AlternateContent>
  <bookViews>
    <workbookView xWindow="0" yWindow="0" windowWidth="20490" windowHeight="7455"/>
  </bookViews>
  <sheets>
    <sheet name="6,6 - 10 лет" sheetId="1" r:id="rId1"/>
    <sheet name="11 -17 лет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O22" i="1"/>
  <c r="O24" i="1" s="1"/>
  <c r="N22" i="1"/>
  <c r="M22" i="1"/>
  <c r="M24" i="1" s="1"/>
  <c r="L22" i="1"/>
  <c r="K22" i="1"/>
  <c r="K24" i="1" s="1"/>
  <c r="J22" i="1"/>
  <c r="I22" i="1"/>
  <c r="I24" i="1" s="1"/>
  <c r="G22" i="1"/>
  <c r="G24" i="1" s="1"/>
  <c r="F22" i="1"/>
  <c r="E22" i="1"/>
  <c r="E24" i="1" s="1"/>
  <c r="H21" i="1"/>
  <c r="H20" i="1"/>
  <c r="H19" i="1"/>
  <c r="H18" i="1"/>
  <c r="H17" i="1"/>
  <c r="H16" i="1"/>
  <c r="H15" i="1"/>
  <c r="H22" i="1" s="1"/>
  <c r="P13" i="1"/>
  <c r="P24" i="1" s="1"/>
  <c r="O13" i="1"/>
  <c r="N13" i="1"/>
  <c r="N24" i="1" s="1"/>
  <c r="M13" i="1"/>
  <c r="L13" i="1"/>
  <c r="L24" i="1" s="1"/>
  <c r="K13" i="1"/>
  <c r="J13" i="1"/>
  <c r="J24" i="1" s="1"/>
  <c r="I13" i="1"/>
  <c r="G13" i="1"/>
  <c r="F13" i="1"/>
  <c r="F24" i="1" s="1"/>
  <c r="E13" i="1"/>
  <c r="H12" i="1"/>
  <c r="H11" i="1"/>
  <c r="H10" i="1"/>
  <c r="H9" i="1"/>
  <c r="H8" i="1"/>
  <c r="H13" i="1" s="1"/>
  <c r="H24" i="1" s="1"/>
  <c r="D24" i="2"/>
  <c r="P22" i="2"/>
  <c r="O22" i="2"/>
  <c r="N22" i="2"/>
  <c r="M22" i="2"/>
  <c r="L22" i="2"/>
  <c r="K22" i="2"/>
  <c r="J22" i="2"/>
  <c r="I22" i="2"/>
  <c r="G22" i="2"/>
  <c r="F22" i="2"/>
  <c r="E22" i="2"/>
  <c r="H21" i="2"/>
  <c r="H20" i="2"/>
  <c r="H19" i="2"/>
  <c r="H18" i="2"/>
  <c r="H17" i="2"/>
  <c r="H16" i="2"/>
  <c r="H15" i="2"/>
  <c r="P13" i="2"/>
  <c r="P24" i="2" s="1"/>
  <c r="O13" i="2"/>
  <c r="O24" i="2" s="1"/>
  <c r="N13" i="2"/>
  <c r="N24" i="2" s="1"/>
  <c r="M13" i="2"/>
  <c r="M24" i="2" s="1"/>
  <c r="L13" i="2"/>
  <c r="L24" i="2" s="1"/>
  <c r="K13" i="2"/>
  <c r="K24" i="2" s="1"/>
  <c r="J13" i="2"/>
  <c r="J24" i="2" s="1"/>
  <c r="I13" i="2"/>
  <c r="I24" i="2" s="1"/>
  <c r="G13" i="2"/>
  <c r="G24" i="2" s="1"/>
  <c r="F13" i="2"/>
  <c r="F24" i="2" s="1"/>
  <c r="E13" i="2"/>
  <c r="E24" i="2" s="1"/>
  <c r="H12" i="2"/>
  <c r="H11" i="2"/>
  <c r="H10" i="2"/>
  <c r="H9" i="2"/>
  <c r="H8" i="2"/>
  <c r="H13" i="2" l="1"/>
  <c r="H22" i="2"/>
  <c r="H24" i="2" l="1"/>
</calcChain>
</file>

<file path=xl/sharedStrings.xml><?xml version="1.0" encoding="utf-8"?>
<sst xmlns="http://schemas.openxmlformats.org/spreadsheetml/2006/main" count="110" uniqueCount="56">
  <si>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</si>
  <si>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</si>
  <si>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</si>
  <si>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</si>
  <si>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</si>
  <si>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</si>
  <si>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</si>
  <si>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</si>
  <si>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</si>
  <si>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</si>
  <si>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</si>
  <si>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</si>
  <si>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</si>
  <si>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</si>
  <si>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</si>
  <si>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</si>
  <si>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</si>
  <si>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</si>
  <si>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</si>
  <si>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</si>
  <si>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</si>
  <si>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</si>
  <si>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</si>
  <si>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</si>
  <si>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</si>
  <si>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</si>
  <si>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</si>
  <si>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Хлеб пшеничный</t>
  </si>
  <si>
    <t>итого за завтрак</t>
  </si>
  <si>
    <t>Обед</t>
  </si>
  <si>
    <t>348/2011</t>
  </si>
  <si>
    <t>Соус томатный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</si>
  <si>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</si>
  <si>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</si>
  <si>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</si>
  <si>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</si>
  <si>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268/2017</t>
  </si>
  <si>
    <t>Котлета из говядины</t>
  </si>
  <si>
    <t>203/2017</t>
  </si>
  <si>
    <t>Вермишель отварная</t>
  </si>
  <si>
    <t>376/2017</t>
  </si>
  <si>
    <t>Чай с сахаром</t>
  </si>
  <si>
    <t>200/15</t>
  </si>
  <si>
    <t>71/2017</t>
  </si>
  <si>
    <t>Овощи натуральные  свежие (огурцы )</t>
  </si>
  <si>
    <t>96/2017</t>
  </si>
  <si>
    <t>Рассольник Ленинградский</t>
  </si>
  <si>
    <t>229/2017</t>
  </si>
  <si>
    <t>Рыба тушенная в томате с овощами</t>
  </si>
  <si>
    <t>100/50</t>
  </si>
  <si>
    <t>310/2017</t>
  </si>
  <si>
    <t>Картофель отварной</t>
  </si>
  <si>
    <t>648/2004</t>
  </si>
  <si>
    <t>Кисель фруктовый с вит "С" 0,5</t>
  </si>
  <si>
    <t>21 июня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</si>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</sst>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3" fillId="0" borderId="0" xfId="0" applyFont="1"/>
    <xf numFmtId="0" fontId="2" fillId="0" borderId="1" xfId="0" applyFont="1" applyBorder="1" applyAlignme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 applyAlignment="1">
      <alignment horizontal="center"/>
    </xf>
    <xf numFmtId="0" fontId="6" fillId="0" borderId="11" xfId="0" applyFont="1" applyBorder="1"/>
    <xf numFmtId="0" fontId="7" fillId="0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6" xfId="0" applyFont="1" applyBorder="1"/>
    <xf numFmtId="0" fontId="9" fillId="0" borderId="19" xfId="0" applyFont="1" applyBorder="1" applyAlignment="1">
      <alignment horizontal="center"/>
    </xf>
    <xf numFmtId="0" fontId="9" fillId="0" borderId="21" xfId="0" applyFont="1" applyBorder="1"/>
    <xf numFmtId="164" fontId="9" fillId="0" borderId="22" xfId="0" applyNumberFormat="1" applyFont="1" applyBorder="1" applyAlignment="1">
      <alignment horizontal="center"/>
    </xf>
    <xf numFmtId="164" fontId="9" fillId="0" borderId="23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22" xfId="0" applyNumberFormat="1" applyFont="1" applyBorder="1"/>
    <xf numFmtId="2" fontId="9" fillId="0" borderId="23" xfId="0" applyNumberFormat="1" applyFont="1" applyBorder="1"/>
    <xf numFmtId="164" fontId="9" fillId="0" borderId="23" xfId="0" applyNumberFormat="1" applyFont="1" applyBorder="1"/>
    <xf numFmtId="2" fontId="9" fillId="0" borderId="25" xfId="0" applyNumberFormat="1" applyFont="1" applyBorder="1"/>
    <xf numFmtId="2" fontId="9" fillId="0" borderId="23" xfId="0" applyNumberFormat="1" applyFont="1" applyBorder="1" applyAlignment="1">
      <alignment horizontal="center"/>
    </xf>
    <xf numFmtId="2" fontId="9" fillId="0" borderId="25" xfId="0" applyNumberFormat="1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165" fontId="10" fillId="0" borderId="22" xfId="0" applyNumberFormat="1" applyFont="1" applyBorder="1"/>
    <xf numFmtId="0" fontId="6" fillId="0" borderId="20" xfId="0" applyFont="1" applyBorder="1"/>
    <xf numFmtId="164" fontId="6" fillId="0" borderId="22" xfId="0" applyNumberFormat="1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64" fontId="7" fillId="0" borderId="30" xfId="0" applyNumberFormat="1" applyFont="1" applyBorder="1"/>
    <xf numFmtId="164" fontId="5" fillId="0" borderId="31" xfId="0" applyNumberFormat="1" applyFont="1" applyBorder="1"/>
    <xf numFmtId="1" fontId="6" fillId="0" borderId="29" xfId="0" applyNumberFormat="1" applyFont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164" fontId="6" fillId="0" borderId="34" xfId="0" applyNumberFormat="1" applyFont="1" applyBorder="1" applyAlignment="1">
      <alignment horizontal="center"/>
    </xf>
    <xf numFmtId="164" fontId="6" fillId="0" borderId="35" xfId="0" applyNumberFormat="1" applyFont="1" applyBorder="1" applyAlignment="1">
      <alignment horizontal="center"/>
    </xf>
    <xf numFmtId="164" fontId="9" fillId="0" borderId="28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36" xfId="0" applyFont="1" applyBorder="1"/>
    <xf numFmtId="0" fontId="7" fillId="0" borderId="36" xfId="0" applyFont="1" applyBorder="1"/>
    <xf numFmtId="2" fontId="3" fillId="0" borderId="16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/>
    <xf numFmtId="0" fontId="9" fillId="0" borderId="18" xfId="0" applyFont="1" applyBorder="1"/>
    <xf numFmtId="0" fontId="9" fillId="0" borderId="16" xfId="0" applyFont="1" applyBorder="1" applyAlignment="1">
      <alignment horizontal="center"/>
    </xf>
    <xf numFmtId="49" fontId="9" fillId="0" borderId="37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7" xfId="0" applyFont="1" applyBorder="1"/>
    <xf numFmtId="0" fontId="6" fillId="0" borderId="19" xfId="0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9" fillId="0" borderId="22" xfId="0" applyNumberFormat="1" applyFont="1" applyBorder="1"/>
    <xf numFmtId="164" fontId="9" fillId="0" borderId="25" xfId="0" applyNumberFormat="1" applyFont="1" applyBorder="1"/>
    <xf numFmtId="164" fontId="9" fillId="0" borderId="38" xfId="0" applyNumberFormat="1" applyFont="1" applyBorder="1" applyAlignment="1">
      <alignment horizontal="center"/>
    </xf>
    <xf numFmtId="0" fontId="3" fillId="0" borderId="27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22" xfId="0" applyNumberFormat="1" applyFont="1" applyBorder="1"/>
    <xf numFmtId="164" fontId="3" fillId="0" borderId="23" xfId="0" applyNumberFormat="1" applyFont="1" applyBorder="1"/>
    <xf numFmtId="164" fontId="3" fillId="0" borderId="25" xfId="0" applyNumberFormat="1" applyFont="1" applyBorder="1"/>
    <xf numFmtId="164" fontId="3" fillId="0" borderId="28" xfId="0" applyNumberFormat="1" applyFont="1" applyBorder="1"/>
    <xf numFmtId="0" fontId="7" fillId="0" borderId="39" xfId="0" applyFont="1" applyBorder="1"/>
    <xf numFmtId="0" fontId="5" fillId="0" borderId="39" xfId="0" applyFont="1" applyBorder="1"/>
    <xf numFmtId="0" fontId="6" fillId="0" borderId="2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C1" sqref="C1"/>
    </sheetView>
  </sheetViews>
  <sheetFormatPr defaultRowHeight="15" x14ac:dyDescent="0.25"/>
  <sheetData>
    <row r="1" spans="1:16" ht="15.75" x14ac:dyDescent="0.25">
      <c r="A1" s="1"/>
      <c r="B1" s="2" t="s">
        <v>0</v>
      </c>
      <c r="C1" s="3" t="s">
        <v>54</v>
      </c>
      <c r="D1" s="4"/>
      <c r="E1" s="1"/>
      <c r="F1" s="1"/>
      <c r="G1" s="1"/>
      <c r="H1" s="1"/>
      <c r="I1" s="5"/>
      <c r="J1" s="5"/>
      <c r="K1" s="5"/>
      <c r="L1" s="5"/>
      <c r="M1" s="5"/>
      <c r="N1" s="5"/>
      <c r="O1" s="5"/>
      <c r="P1" s="5"/>
    </row>
    <row r="2" spans="1:16" ht="16.5" thickBot="1" x14ac:dyDescent="0.3">
      <c r="A2" s="1"/>
      <c r="B2" s="6" t="s">
        <v>1</v>
      </c>
      <c r="C2" s="6"/>
      <c r="D2" s="5"/>
      <c r="E2" s="1"/>
      <c r="F2" s="1"/>
      <c r="G2" s="1"/>
      <c r="H2" s="1"/>
      <c r="I2" s="5"/>
      <c r="J2" s="5"/>
      <c r="K2" s="5"/>
      <c r="L2" s="5"/>
      <c r="M2" s="5"/>
      <c r="N2" s="5"/>
      <c r="O2" s="5"/>
      <c r="P2" s="5"/>
    </row>
    <row r="3" spans="1:16" x14ac:dyDescent="0.25">
      <c r="A3" s="7"/>
      <c r="B3" s="8"/>
      <c r="C3" s="9"/>
      <c r="D3" s="8"/>
      <c r="E3" s="10" t="s">
        <v>2</v>
      </c>
      <c r="F3" s="11"/>
      <c r="G3" s="11"/>
      <c r="H3" s="12" t="s">
        <v>3</v>
      </c>
      <c r="I3" s="10" t="s">
        <v>4</v>
      </c>
      <c r="J3" s="11"/>
      <c r="K3" s="11"/>
      <c r="L3" s="13"/>
      <c r="M3" s="10" t="s">
        <v>5</v>
      </c>
      <c r="N3" s="11"/>
      <c r="O3" s="11"/>
      <c r="P3" s="13"/>
    </row>
    <row r="4" spans="1:16" ht="15.75" thickBot="1" x14ac:dyDescent="0.3">
      <c r="A4" s="14" t="s">
        <v>6</v>
      </c>
      <c r="B4" s="15" t="s">
        <v>7</v>
      </c>
      <c r="C4" s="16"/>
      <c r="D4" s="17" t="s">
        <v>8</v>
      </c>
      <c r="E4" s="18" t="s">
        <v>9</v>
      </c>
      <c r="F4" s="19"/>
      <c r="G4" s="19"/>
      <c r="H4" s="14" t="s">
        <v>10</v>
      </c>
      <c r="I4" s="18" t="s">
        <v>11</v>
      </c>
      <c r="J4" s="19"/>
      <c r="K4" s="19"/>
      <c r="L4" s="20"/>
      <c r="M4" s="18" t="s">
        <v>12</v>
      </c>
      <c r="N4" s="19"/>
      <c r="O4" s="19"/>
      <c r="P4" s="20"/>
    </row>
    <row r="5" spans="1:16" ht="15.75" thickBot="1" x14ac:dyDescent="0.3">
      <c r="A5" s="21"/>
      <c r="B5" s="22"/>
      <c r="C5" s="23"/>
      <c r="D5" s="24" t="s">
        <v>13</v>
      </c>
      <c r="E5" s="24" t="s">
        <v>14</v>
      </c>
      <c r="F5" s="24" t="s">
        <v>15</v>
      </c>
      <c r="G5" s="17" t="s">
        <v>16</v>
      </c>
      <c r="H5" s="25" t="s">
        <v>17</v>
      </c>
      <c r="I5" s="26" t="s">
        <v>18</v>
      </c>
      <c r="J5" s="26" t="s">
        <v>19</v>
      </c>
      <c r="K5" s="26" t="s">
        <v>20</v>
      </c>
      <c r="L5" s="26" t="s">
        <v>21</v>
      </c>
      <c r="M5" s="26" t="s">
        <v>22</v>
      </c>
      <c r="N5" s="26" t="s">
        <v>23</v>
      </c>
      <c r="O5" s="26" t="s">
        <v>24</v>
      </c>
      <c r="P5" s="26" t="s">
        <v>25</v>
      </c>
    </row>
    <row r="6" spans="1:16" ht="15.75" thickBot="1" x14ac:dyDescent="0.3">
      <c r="A6" s="27">
        <v>1</v>
      </c>
      <c r="B6" s="28">
        <v>2</v>
      </c>
      <c r="C6" s="29"/>
      <c r="D6" s="30">
        <v>3</v>
      </c>
      <c r="E6" s="31">
        <v>4</v>
      </c>
      <c r="F6" s="31">
        <v>5</v>
      </c>
      <c r="G6" s="31">
        <v>6</v>
      </c>
      <c r="H6" s="32">
        <v>7</v>
      </c>
      <c r="I6" s="31">
        <v>8</v>
      </c>
      <c r="J6" s="31">
        <v>9</v>
      </c>
      <c r="K6" s="31">
        <v>10</v>
      </c>
      <c r="L6" s="31">
        <v>11</v>
      </c>
      <c r="M6" s="31">
        <v>12</v>
      </c>
      <c r="N6" s="31">
        <v>13</v>
      </c>
      <c r="O6" s="31">
        <v>14</v>
      </c>
      <c r="P6" s="31">
        <v>15</v>
      </c>
    </row>
    <row r="7" spans="1:16" x14ac:dyDescent="0.25">
      <c r="A7" s="68"/>
      <c r="B7" s="69"/>
      <c r="C7" s="70" t="s">
        <v>26</v>
      </c>
      <c r="D7" s="68"/>
      <c r="E7" s="71"/>
      <c r="F7" s="72"/>
      <c r="G7" s="72"/>
      <c r="H7" s="73"/>
      <c r="I7" s="33"/>
      <c r="J7" s="74"/>
      <c r="K7" s="75"/>
      <c r="L7" s="76"/>
      <c r="M7" s="77"/>
      <c r="N7" s="78"/>
      <c r="O7" s="74"/>
      <c r="P7" s="79"/>
    </row>
    <row r="8" spans="1:16" x14ac:dyDescent="0.25">
      <c r="A8" s="34" t="s">
        <v>36</v>
      </c>
      <c r="B8" s="80" t="s">
        <v>37</v>
      </c>
      <c r="C8" s="80"/>
      <c r="D8" s="34">
        <v>90</v>
      </c>
      <c r="E8" s="36">
        <v>14</v>
      </c>
      <c r="F8" s="37">
        <v>10.4</v>
      </c>
      <c r="G8" s="37">
        <v>14.13</v>
      </c>
      <c r="H8" s="55">
        <f>(E8+G8)*4+F8*9</f>
        <v>206.12</v>
      </c>
      <c r="I8" s="39">
        <v>0.09</v>
      </c>
      <c r="J8" s="37">
        <v>0.14000000000000001</v>
      </c>
      <c r="K8" s="41">
        <v>25.9</v>
      </c>
      <c r="L8" s="42">
        <v>3.28</v>
      </c>
      <c r="M8" s="36">
        <v>39.4</v>
      </c>
      <c r="N8" s="67">
        <v>149.69999999999999</v>
      </c>
      <c r="O8" s="37">
        <v>28.9</v>
      </c>
      <c r="P8" s="55">
        <v>1.36</v>
      </c>
    </row>
    <row r="9" spans="1:16" x14ac:dyDescent="0.25">
      <c r="A9" s="34" t="s">
        <v>38</v>
      </c>
      <c r="B9" s="80" t="s">
        <v>39</v>
      </c>
      <c r="C9" s="80"/>
      <c r="D9" s="34">
        <v>150</v>
      </c>
      <c r="E9" s="36">
        <v>5.52</v>
      </c>
      <c r="F9" s="37">
        <v>4.5199999999999996</v>
      </c>
      <c r="G9" s="37">
        <v>26.45</v>
      </c>
      <c r="H9" s="55">
        <f>(E9+G9)*4+F9*9</f>
        <v>168.56</v>
      </c>
      <c r="I9" s="39">
        <v>0.06</v>
      </c>
      <c r="J9" s="37"/>
      <c r="K9" s="41">
        <v>30</v>
      </c>
      <c r="L9" s="42">
        <v>0.86</v>
      </c>
      <c r="M9" s="45">
        <v>12.75</v>
      </c>
      <c r="N9" s="56">
        <v>39.450000000000003</v>
      </c>
      <c r="O9" s="43">
        <v>8.5500000000000007</v>
      </c>
      <c r="P9" s="44">
        <v>0.86</v>
      </c>
    </row>
    <row r="10" spans="1:16" x14ac:dyDescent="0.25">
      <c r="A10" s="34" t="s">
        <v>30</v>
      </c>
      <c r="B10" s="80" t="s">
        <v>31</v>
      </c>
      <c r="C10" s="80"/>
      <c r="D10" s="34">
        <v>50</v>
      </c>
      <c r="E10" s="36">
        <v>0.57999999999999996</v>
      </c>
      <c r="F10" s="37">
        <v>3.1</v>
      </c>
      <c r="G10" s="37">
        <v>4</v>
      </c>
      <c r="H10" s="55">
        <f>(E10+G10)*4+F10*9</f>
        <v>46.22</v>
      </c>
      <c r="I10" s="39">
        <v>0.01</v>
      </c>
      <c r="J10" s="43">
        <v>1.19</v>
      </c>
      <c r="K10" s="40">
        <v>12</v>
      </c>
      <c r="L10" s="42">
        <v>0.12</v>
      </c>
      <c r="M10" s="45">
        <v>7.9</v>
      </c>
      <c r="N10" s="43">
        <v>5.8</v>
      </c>
      <c r="O10" s="43">
        <v>11.1</v>
      </c>
      <c r="P10" s="44">
        <v>0.2</v>
      </c>
    </row>
    <row r="11" spans="1:16" x14ac:dyDescent="0.25">
      <c r="A11" s="34" t="s">
        <v>40</v>
      </c>
      <c r="B11" s="80" t="s">
        <v>41</v>
      </c>
      <c r="C11" s="80"/>
      <c r="D11" s="34" t="s">
        <v>42</v>
      </c>
      <c r="E11" s="36">
        <v>0.2</v>
      </c>
      <c r="F11" s="37">
        <v>0.02</v>
      </c>
      <c r="G11" s="37">
        <v>15</v>
      </c>
      <c r="H11" s="55">
        <f>(E11+G11)*4+F11*9</f>
        <v>60.98</v>
      </c>
      <c r="I11" s="45"/>
      <c r="J11" s="40">
        <v>0.03</v>
      </c>
      <c r="K11" s="40"/>
      <c r="L11" s="44"/>
      <c r="M11" s="45">
        <v>11.1</v>
      </c>
      <c r="N11" s="43">
        <v>2.8</v>
      </c>
      <c r="O11" s="43">
        <v>1.4</v>
      </c>
      <c r="P11" s="44">
        <v>0.28000000000000003</v>
      </c>
    </row>
    <row r="12" spans="1:16" x14ac:dyDescent="0.25">
      <c r="A12" s="34"/>
      <c r="B12" s="80" t="s">
        <v>27</v>
      </c>
      <c r="C12" s="80"/>
      <c r="D12" s="34">
        <v>30</v>
      </c>
      <c r="E12" s="67">
        <v>2.4700000000000002</v>
      </c>
      <c r="F12" s="37">
        <v>0.31</v>
      </c>
      <c r="G12" s="37">
        <v>17.93</v>
      </c>
      <c r="H12" s="55">
        <f>(E12+G12)*4+F12*9</f>
        <v>84.39</v>
      </c>
      <c r="I12" s="45">
        <v>0.05</v>
      </c>
      <c r="J12" s="40"/>
      <c r="K12" s="40"/>
      <c r="L12" s="44">
        <v>0.5</v>
      </c>
      <c r="M12" s="45">
        <v>7.2</v>
      </c>
      <c r="N12" s="37">
        <v>27.23</v>
      </c>
      <c r="O12" s="43">
        <v>10.3</v>
      </c>
      <c r="P12" s="44">
        <v>0.62</v>
      </c>
    </row>
    <row r="13" spans="1:16" x14ac:dyDescent="0.25">
      <c r="A13" s="34"/>
      <c r="B13" s="47" t="s">
        <v>28</v>
      </c>
      <c r="C13" s="35"/>
      <c r="D13" s="81">
        <v>535</v>
      </c>
      <c r="E13" s="82">
        <f>SUM(E8:E12)</f>
        <v>22.769999999999996</v>
      </c>
      <c r="F13" s="49">
        <f>SUM(F8:F12)</f>
        <v>18.349999999999998</v>
      </c>
      <c r="G13" s="49">
        <f>SUM(G8:G12)</f>
        <v>77.509999999999991</v>
      </c>
      <c r="H13" s="83">
        <f>SUM(H8:H12)</f>
        <v>566.27</v>
      </c>
      <c r="I13" s="48">
        <f t="shared" ref="I13:P13" si="0">SUM(I8:I12)</f>
        <v>0.21000000000000002</v>
      </c>
      <c r="J13" s="49">
        <f t="shared" si="0"/>
        <v>1.36</v>
      </c>
      <c r="K13" s="49">
        <f t="shared" si="0"/>
        <v>67.900000000000006</v>
      </c>
      <c r="L13" s="50">
        <f t="shared" si="0"/>
        <v>4.76</v>
      </c>
      <c r="M13" s="48">
        <f t="shared" si="0"/>
        <v>78.349999999999994</v>
      </c>
      <c r="N13" s="49">
        <f t="shared" si="0"/>
        <v>224.98</v>
      </c>
      <c r="O13" s="49">
        <f t="shared" si="0"/>
        <v>60.25</v>
      </c>
      <c r="P13" s="50">
        <f t="shared" si="0"/>
        <v>3.3200000000000003</v>
      </c>
    </row>
    <row r="14" spans="1:16" x14ac:dyDescent="0.25">
      <c r="A14" s="34"/>
      <c r="B14" s="84" t="s">
        <v>29</v>
      </c>
      <c r="C14" s="84"/>
      <c r="D14" s="34"/>
      <c r="E14" s="36"/>
      <c r="F14" s="37"/>
      <c r="G14" s="37"/>
      <c r="H14" s="55"/>
      <c r="I14" s="85"/>
      <c r="J14" s="37"/>
      <c r="K14" s="41"/>
      <c r="L14" s="86"/>
      <c r="M14" s="36"/>
      <c r="N14" s="67"/>
      <c r="O14" s="37"/>
      <c r="P14" s="55"/>
    </row>
    <row r="15" spans="1:16" x14ac:dyDescent="0.25">
      <c r="A15" s="34" t="s">
        <v>43</v>
      </c>
      <c r="B15" s="80" t="s">
        <v>44</v>
      </c>
      <c r="C15" s="80"/>
      <c r="D15" s="34">
        <v>60</v>
      </c>
      <c r="E15" s="67">
        <v>0.42</v>
      </c>
      <c r="F15" s="37">
        <v>0.06</v>
      </c>
      <c r="G15" s="37">
        <v>1.1399999999999999</v>
      </c>
      <c r="H15" s="55">
        <f t="shared" ref="H15:H21" si="1">(E15+G15)*4+F15*9</f>
        <v>6.7799999999999994</v>
      </c>
      <c r="I15" s="45">
        <v>0.02</v>
      </c>
      <c r="J15" s="40">
        <v>2.94</v>
      </c>
      <c r="K15" s="40"/>
      <c r="L15" s="44">
        <v>0.06</v>
      </c>
      <c r="M15" s="36">
        <v>10.199999999999999</v>
      </c>
      <c r="N15" s="37">
        <v>18</v>
      </c>
      <c r="O15" s="43">
        <v>8.4</v>
      </c>
      <c r="P15" s="44">
        <v>0.3</v>
      </c>
    </row>
    <row r="16" spans="1:16" x14ac:dyDescent="0.25">
      <c r="A16" s="34" t="s">
        <v>45</v>
      </c>
      <c r="B16" s="80" t="s">
        <v>46</v>
      </c>
      <c r="C16" s="80"/>
      <c r="D16" s="34">
        <v>200</v>
      </c>
      <c r="E16" s="36">
        <v>1.58</v>
      </c>
      <c r="F16" s="37">
        <v>5.2</v>
      </c>
      <c r="G16" s="37">
        <v>11.66</v>
      </c>
      <c r="H16" s="38">
        <f t="shared" si="1"/>
        <v>99.76</v>
      </c>
      <c r="I16" s="45">
        <v>7.0000000000000007E-2</v>
      </c>
      <c r="J16" s="40">
        <v>6.6</v>
      </c>
      <c r="K16" s="40"/>
      <c r="L16" s="44">
        <v>0.98</v>
      </c>
      <c r="M16" s="45">
        <v>21.36</v>
      </c>
      <c r="N16" s="43">
        <v>44.78</v>
      </c>
      <c r="O16" s="43">
        <v>18.22</v>
      </c>
      <c r="P16" s="44">
        <v>0.7</v>
      </c>
    </row>
    <row r="17" spans="1:16" x14ac:dyDescent="0.25">
      <c r="A17" s="34" t="s">
        <v>47</v>
      </c>
      <c r="B17" s="80" t="s">
        <v>48</v>
      </c>
      <c r="C17" s="80"/>
      <c r="D17" s="34" t="s">
        <v>55</v>
      </c>
      <c r="E17" s="36">
        <v>13.65</v>
      </c>
      <c r="F17" s="37">
        <v>6.93</v>
      </c>
      <c r="G17" s="37">
        <v>5.32</v>
      </c>
      <c r="H17" s="55">
        <f t="shared" si="1"/>
        <v>138.25</v>
      </c>
      <c r="I17" s="85">
        <v>7.0000000000000007E-2</v>
      </c>
      <c r="J17" s="37">
        <v>5.22</v>
      </c>
      <c r="K17" s="40">
        <v>8.15</v>
      </c>
      <c r="L17" s="42">
        <v>3.53</v>
      </c>
      <c r="M17" s="45">
        <v>54.7</v>
      </c>
      <c r="N17" s="67">
        <v>227.06</v>
      </c>
      <c r="O17" s="43">
        <v>67.900000000000006</v>
      </c>
      <c r="P17" s="44">
        <v>1.19</v>
      </c>
    </row>
    <row r="18" spans="1:16" x14ac:dyDescent="0.25">
      <c r="A18" s="34" t="s">
        <v>50</v>
      </c>
      <c r="B18" s="80" t="s">
        <v>51</v>
      </c>
      <c r="C18" s="80"/>
      <c r="D18" s="34">
        <v>150</v>
      </c>
      <c r="E18" s="87">
        <v>2.9</v>
      </c>
      <c r="F18" s="54">
        <v>4.3</v>
      </c>
      <c r="G18" s="54">
        <v>23</v>
      </c>
      <c r="H18" s="55">
        <f t="shared" si="1"/>
        <v>142.29999999999998</v>
      </c>
      <c r="I18" s="39">
        <v>0.15</v>
      </c>
      <c r="J18" s="37">
        <v>21</v>
      </c>
      <c r="K18" s="40"/>
      <c r="L18" s="42">
        <v>1.56</v>
      </c>
      <c r="M18" s="45">
        <v>14.64</v>
      </c>
      <c r="N18" s="56">
        <v>79.7</v>
      </c>
      <c r="O18" s="43">
        <v>29.33</v>
      </c>
      <c r="P18" s="44">
        <v>1.1499999999999999</v>
      </c>
    </row>
    <row r="19" spans="1:16" x14ac:dyDescent="0.25">
      <c r="A19" s="34" t="s">
        <v>52</v>
      </c>
      <c r="B19" s="80" t="s">
        <v>53</v>
      </c>
      <c r="C19" s="80"/>
      <c r="D19" s="34">
        <v>200</v>
      </c>
      <c r="E19" s="36">
        <v>0.56999999999999995</v>
      </c>
      <c r="F19" s="37">
        <v>0</v>
      </c>
      <c r="G19" s="37">
        <v>30.2</v>
      </c>
      <c r="H19" s="55">
        <f t="shared" si="1"/>
        <v>123.08</v>
      </c>
      <c r="I19" s="46">
        <v>1E-3</v>
      </c>
      <c r="J19" s="43">
        <v>1.01</v>
      </c>
      <c r="K19" s="41"/>
      <c r="L19" s="42">
        <v>0.09</v>
      </c>
      <c r="M19" s="45">
        <v>15.7</v>
      </c>
      <c r="N19" s="56">
        <v>3.36</v>
      </c>
      <c r="O19" s="43">
        <v>16.32</v>
      </c>
      <c r="P19" s="44">
        <v>0.37</v>
      </c>
    </row>
    <row r="20" spans="1:16" x14ac:dyDescent="0.25">
      <c r="A20" s="34"/>
      <c r="B20" s="80" t="s">
        <v>32</v>
      </c>
      <c r="C20" s="80"/>
      <c r="D20" s="34">
        <v>30</v>
      </c>
      <c r="E20" s="67">
        <v>1.98</v>
      </c>
      <c r="F20" s="37">
        <v>0.36</v>
      </c>
      <c r="G20" s="37">
        <v>10.02</v>
      </c>
      <c r="H20" s="55">
        <f t="shared" si="1"/>
        <v>51.24</v>
      </c>
      <c r="I20" s="45">
        <v>0.05</v>
      </c>
      <c r="J20" s="40"/>
      <c r="K20" s="40"/>
      <c r="L20" s="44">
        <v>0.27</v>
      </c>
      <c r="M20" s="45">
        <v>10.5</v>
      </c>
      <c r="N20" s="37">
        <v>47.4</v>
      </c>
      <c r="O20" s="43">
        <v>14.1</v>
      </c>
      <c r="P20" s="44">
        <v>1.17</v>
      </c>
    </row>
    <row r="21" spans="1:16" x14ac:dyDescent="0.25">
      <c r="A21" s="34"/>
      <c r="B21" s="80" t="s">
        <v>27</v>
      </c>
      <c r="C21" s="80"/>
      <c r="D21" s="34">
        <v>20</v>
      </c>
      <c r="E21" s="67">
        <v>1.65</v>
      </c>
      <c r="F21" s="37">
        <v>0.2</v>
      </c>
      <c r="G21" s="37">
        <v>11.95</v>
      </c>
      <c r="H21" s="55">
        <f t="shared" si="1"/>
        <v>56.199999999999996</v>
      </c>
      <c r="I21" s="45">
        <v>0.03</v>
      </c>
      <c r="J21" s="40"/>
      <c r="K21" s="40"/>
      <c r="L21" s="44">
        <v>0.33</v>
      </c>
      <c r="M21" s="45">
        <v>4.8</v>
      </c>
      <c r="N21" s="37">
        <v>18.13</v>
      </c>
      <c r="O21" s="43">
        <v>6.87</v>
      </c>
      <c r="P21" s="44">
        <v>0.41</v>
      </c>
    </row>
    <row r="22" spans="1:16" x14ac:dyDescent="0.25">
      <c r="A22" s="34"/>
      <c r="B22" s="47" t="s">
        <v>33</v>
      </c>
      <c r="C22" s="35"/>
      <c r="D22" s="81">
        <v>800</v>
      </c>
      <c r="E22" s="82">
        <f>SUM(E15:E21)</f>
        <v>22.75</v>
      </c>
      <c r="F22" s="49">
        <f>SUM(F15:F21)</f>
        <v>17.049999999999997</v>
      </c>
      <c r="G22" s="49">
        <f>SUM(G15:G21)</f>
        <v>93.29</v>
      </c>
      <c r="H22" s="83">
        <f>SUM(H15:H21)</f>
        <v>617.61</v>
      </c>
      <c r="I22" s="48">
        <f t="shared" ref="I22:P22" si="2">SUM(I15:I21)</f>
        <v>0.39100000000000001</v>
      </c>
      <c r="J22" s="49">
        <f t="shared" si="2"/>
        <v>36.769999999999996</v>
      </c>
      <c r="K22" s="49">
        <f t="shared" si="2"/>
        <v>8.15</v>
      </c>
      <c r="L22" s="50">
        <f t="shared" si="2"/>
        <v>6.82</v>
      </c>
      <c r="M22" s="48">
        <f t="shared" si="2"/>
        <v>131.9</v>
      </c>
      <c r="N22" s="49">
        <f t="shared" si="2"/>
        <v>438.43</v>
      </c>
      <c r="O22" s="49">
        <f t="shared" si="2"/>
        <v>161.14000000000001</v>
      </c>
      <c r="P22" s="50">
        <f t="shared" si="2"/>
        <v>5.29</v>
      </c>
    </row>
    <row r="23" spans="1:16" x14ac:dyDescent="0.25">
      <c r="A23" s="51"/>
      <c r="B23" s="88"/>
      <c r="C23" s="88"/>
      <c r="D23" s="51"/>
      <c r="E23" s="52"/>
      <c r="F23" s="53"/>
      <c r="G23" s="53"/>
      <c r="H23" s="89"/>
      <c r="I23" s="90"/>
      <c r="J23" s="91"/>
      <c r="K23" s="91"/>
      <c r="L23" s="92"/>
      <c r="M23" s="90"/>
      <c r="N23" s="93"/>
      <c r="O23" s="91"/>
      <c r="P23" s="92"/>
    </row>
    <row r="24" spans="1:16" ht="15.75" thickBot="1" x14ac:dyDescent="0.3">
      <c r="A24" s="58"/>
      <c r="B24" s="94" t="s">
        <v>34</v>
      </c>
      <c r="C24" s="95"/>
      <c r="D24" s="96">
        <v>1335</v>
      </c>
      <c r="E24" s="62">
        <f>E13+E22</f>
        <v>45.519999999999996</v>
      </c>
      <c r="F24" s="63">
        <f>F13+F22</f>
        <v>35.399999999999991</v>
      </c>
      <c r="G24" s="63">
        <f>G13+G22</f>
        <v>170.8</v>
      </c>
      <c r="H24" s="66">
        <f>H13+H22</f>
        <v>1183.8800000000001</v>
      </c>
      <c r="I24" s="65">
        <f t="shared" ref="I24:O24" si="3">I13+I22</f>
        <v>0.60099999999999998</v>
      </c>
      <c r="J24" s="63">
        <f t="shared" si="3"/>
        <v>38.129999999999995</v>
      </c>
      <c r="K24" s="63">
        <f t="shared" si="3"/>
        <v>76.050000000000011</v>
      </c>
      <c r="L24" s="66">
        <f t="shared" si="3"/>
        <v>11.58</v>
      </c>
      <c r="M24" s="65">
        <f t="shared" si="3"/>
        <v>210.25</v>
      </c>
      <c r="N24" s="63">
        <f t="shared" si="3"/>
        <v>663.41</v>
      </c>
      <c r="O24" s="63">
        <f t="shared" si="3"/>
        <v>221.39000000000001</v>
      </c>
      <c r="P24" s="66">
        <f>P13+P22</f>
        <v>8.61</v>
      </c>
    </row>
    <row r="25" spans="1:16" ht="15.75" thickBot="1" x14ac:dyDescent="0.3">
      <c r="A25" s="58"/>
      <c r="B25" s="59"/>
      <c r="C25" s="60"/>
      <c r="D25" s="61"/>
      <c r="E25" s="62"/>
      <c r="F25" s="63"/>
      <c r="G25" s="63"/>
      <c r="H25" s="64"/>
      <c r="I25" s="65"/>
      <c r="J25" s="63"/>
      <c r="K25" s="63"/>
      <c r="L25" s="66"/>
      <c r="M25" s="65"/>
      <c r="N25" s="63"/>
      <c r="O25" s="63"/>
      <c r="P25" s="66"/>
    </row>
  </sheetData>
  <mergeCells count="9">
    <mergeCell ref="B6:C6"/>
    <mergeCell ref="B14:C14"/>
    <mergeCell ref="E3:G3"/>
    <mergeCell ref="I3:L3"/>
    <mergeCell ref="M3:P3"/>
    <mergeCell ref="B4:C4"/>
    <mergeCell ref="E4:G4"/>
    <mergeCell ref="I4:L4"/>
    <mergeCell ref="M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C1" sqref="C1"/>
    </sheetView>
  </sheetViews>
  <sheetFormatPr defaultRowHeight="15" x14ac:dyDescent="0.25"/>
  <sheetData>
    <row r="1" spans="1:16" ht="15.75" x14ac:dyDescent="0.25">
      <c r="A1" s="1"/>
      <c r="B1" s="2" t="s">
        <v>0</v>
      </c>
      <c r="C1" s="3" t="s">
        <v>54</v>
      </c>
      <c r="D1" s="4"/>
      <c r="E1" s="1"/>
      <c r="F1" s="1"/>
      <c r="G1" s="1"/>
      <c r="H1" s="1"/>
      <c r="I1" s="5"/>
      <c r="J1" s="5"/>
      <c r="K1" s="5"/>
      <c r="L1" s="5"/>
      <c r="M1" s="5"/>
      <c r="N1" s="5"/>
      <c r="O1" s="5"/>
      <c r="P1" s="5"/>
    </row>
    <row r="2" spans="1:16" ht="16.5" thickBot="1" x14ac:dyDescent="0.3">
      <c r="A2" s="1"/>
      <c r="B2" s="6" t="s">
        <v>35</v>
      </c>
      <c r="C2" s="6"/>
      <c r="D2" s="5"/>
      <c r="E2" s="1"/>
      <c r="F2" s="1"/>
      <c r="G2" s="1"/>
      <c r="H2" s="1"/>
      <c r="I2" s="5"/>
      <c r="J2" s="5"/>
      <c r="K2" s="5"/>
      <c r="L2" s="5"/>
      <c r="M2" s="5"/>
      <c r="N2" s="5"/>
      <c r="O2" s="5"/>
      <c r="P2" s="5"/>
    </row>
    <row r="3" spans="1:16" x14ac:dyDescent="0.25">
      <c r="A3" s="7"/>
      <c r="B3" s="8"/>
      <c r="C3" s="9"/>
      <c r="D3" s="8"/>
      <c r="E3" s="10" t="s">
        <v>2</v>
      </c>
      <c r="F3" s="11"/>
      <c r="G3" s="11"/>
      <c r="H3" s="12" t="s">
        <v>3</v>
      </c>
      <c r="I3" s="10" t="s">
        <v>4</v>
      </c>
      <c r="J3" s="11"/>
      <c r="K3" s="11"/>
      <c r="L3" s="13"/>
      <c r="M3" s="10" t="s">
        <v>5</v>
      </c>
      <c r="N3" s="11"/>
      <c r="O3" s="11"/>
      <c r="P3" s="13"/>
    </row>
    <row r="4" spans="1:16" ht="15.75" thickBot="1" x14ac:dyDescent="0.3">
      <c r="A4" s="14" t="s">
        <v>6</v>
      </c>
      <c r="B4" s="15" t="s">
        <v>7</v>
      </c>
      <c r="C4" s="16"/>
      <c r="D4" s="17" t="s">
        <v>8</v>
      </c>
      <c r="E4" s="18" t="s">
        <v>9</v>
      </c>
      <c r="F4" s="19"/>
      <c r="G4" s="19"/>
      <c r="H4" s="14" t="s">
        <v>10</v>
      </c>
      <c r="I4" s="18" t="s">
        <v>11</v>
      </c>
      <c r="J4" s="19"/>
      <c r="K4" s="19"/>
      <c r="L4" s="20"/>
      <c r="M4" s="18" t="s">
        <v>12</v>
      </c>
      <c r="N4" s="19"/>
      <c r="O4" s="19"/>
      <c r="P4" s="20"/>
    </row>
    <row r="5" spans="1:16" ht="15.75" thickBot="1" x14ac:dyDescent="0.3">
      <c r="A5" s="21"/>
      <c r="B5" s="22"/>
      <c r="C5" s="23"/>
      <c r="D5" s="24" t="s">
        <v>13</v>
      </c>
      <c r="E5" s="24" t="s">
        <v>14</v>
      </c>
      <c r="F5" s="24" t="s">
        <v>15</v>
      </c>
      <c r="G5" s="17" t="s">
        <v>16</v>
      </c>
      <c r="H5" s="25" t="s">
        <v>17</v>
      </c>
      <c r="I5" s="26" t="s">
        <v>18</v>
      </c>
      <c r="J5" s="26" t="s">
        <v>19</v>
      </c>
      <c r="K5" s="26" t="s">
        <v>20</v>
      </c>
      <c r="L5" s="26" t="s">
        <v>21</v>
      </c>
      <c r="M5" s="26" t="s">
        <v>22</v>
      </c>
      <c r="N5" s="26" t="s">
        <v>23</v>
      </c>
      <c r="O5" s="26" t="s">
        <v>24</v>
      </c>
      <c r="P5" s="26" t="s">
        <v>25</v>
      </c>
    </row>
    <row r="6" spans="1:16" ht="15.75" thickBot="1" x14ac:dyDescent="0.3">
      <c r="A6" s="27">
        <v>1</v>
      </c>
      <c r="B6" s="28">
        <v>2</v>
      </c>
      <c r="C6" s="29"/>
      <c r="D6" s="30">
        <v>3</v>
      </c>
      <c r="E6" s="31">
        <v>4</v>
      </c>
      <c r="F6" s="31">
        <v>5</v>
      </c>
      <c r="G6" s="31">
        <v>6</v>
      </c>
      <c r="H6" s="32">
        <v>7</v>
      </c>
      <c r="I6" s="31">
        <v>8</v>
      </c>
      <c r="J6" s="31">
        <v>9</v>
      </c>
      <c r="K6" s="31">
        <v>10</v>
      </c>
      <c r="L6" s="31">
        <v>11</v>
      </c>
      <c r="M6" s="31">
        <v>12</v>
      </c>
      <c r="N6" s="31">
        <v>13</v>
      </c>
      <c r="O6" s="31">
        <v>14</v>
      </c>
      <c r="P6" s="31">
        <v>15</v>
      </c>
    </row>
    <row r="7" spans="1:16" x14ac:dyDescent="0.25">
      <c r="A7" s="68"/>
      <c r="B7" s="69"/>
      <c r="C7" s="70" t="s">
        <v>26</v>
      </c>
      <c r="D7" s="68"/>
      <c r="E7" s="71"/>
      <c r="F7" s="72"/>
      <c r="G7" s="72"/>
      <c r="H7" s="73"/>
      <c r="I7" s="33"/>
      <c r="J7" s="74"/>
      <c r="K7" s="75"/>
      <c r="L7" s="76"/>
      <c r="M7" s="77"/>
      <c r="N7" s="78"/>
      <c r="O7" s="74"/>
      <c r="P7" s="79"/>
    </row>
    <row r="8" spans="1:16" x14ac:dyDescent="0.25">
      <c r="A8" s="34" t="s">
        <v>36</v>
      </c>
      <c r="B8" s="80" t="s">
        <v>37</v>
      </c>
      <c r="C8" s="80"/>
      <c r="D8" s="34">
        <v>100</v>
      </c>
      <c r="E8" s="36">
        <v>15.55</v>
      </c>
      <c r="F8" s="37">
        <v>11.55</v>
      </c>
      <c r="G8" s="37">
        <v>15.66</v>
      </c>
      <c r="H8" s="55">
        <f>(E8+G8)*4+F8*9</f>
        <v>228.79000000000002</v>
      </c>
      <c r="I8" s="39">
        <v>0.1</v>
      </c>
      <c r="J8" s="37">
        <v>0.11</v>
      </c>
      <c r="K8" s="37">
        <v>28.77</v>
      </c>
      <c r="L8" s="44">
        <v>3.65</v>
      </c>
      <c r="M8" s="36">
        <v>43.77</v>
      </c>
      <c r="N8" s="67">
        <v>166.33</v>
      </c>
      <c r="O8" s="37">
        <v>32.11</v>
      </c>
      <c r="P8" s="55">
        <v>1.55</v>
      </c>
    </row>
    <row r="9" spans="1:16" x14ac:dyDescent="0.25">
      <c r="A9" s="34" t="s">
        <v>38</v>
      </c>
      <c r="B9" s="80" t="s">
        <v>39</v>
      </c>
      <c r="C9" s="80"/>
      <c r="D9" s="34">
        <v>180</v>
      </c>
      <c r="E9" s="36">
        <v>6.6</v>
      </c>
      <c r="F9" s="37">
        <v>5.4</v>
      </c>
      <c r="G9" s="37">
        <v>31.8</v>
      </c>
      <c r="H9" s="55">
        <f>(E9+G9)*4+F9*9</f>
        <v>202.2</v>
      </c>
      <c r="I9" s="39">
        <v>7.0000000000000007E-2</v>
      </c>
      <c r="J9" s="37"/>
      <c r="K9" s="37">
        <v>36</v>
      </c>
      <c r="L9" s="44">
        <v>1.03</v>
      </c>
      <c r="M9" s="45">
        <v>15.3</v>
      </c>
      <c r="N9" s="56">
        <v>47.34</v>
      </c>
      <c r="O9" s="43">
        <v>10.26</v>
      </c>
      <c r="P9" s="44">
        <v>1.03</v>
      </c>
    </row>
    <row r="10" spans="1:16" x14ac:dyDescent="0.25">
      <c r="A10" s="34" t="s">
        <v>30</v>
      </c>
      <c r="B10" s="80" t="s">
        <v>31</v>
      </c>
      <c r="C10" s="80"/>
      <c r="D10" s="34">
        <v>50</v>
      </c>
      <c r="E10" s="36">
        <v>0.57999999999999996</v>
      </c>
      <c r="F10" s="37">
        <v>3.1</v>
      </c>
      <c r="G10" s="37">
        <v>4</v>
      </c>
      <c r="H10" s="55">
        <f>(E10+G10)*4+F10*9</f>
        <v>46.22</v>
      </c>
      <c r="I10" s="39">
        <v>0.01</v>
      </c>
      <c r="J10" s="43">
        <v>1.19</v>
      </c>
      <c r="K10" s="43">
        <v>12</v>
      </c>
      <c r="L10" s="44">
        <v>0.12</v>
      </c>
      <c r="M10" s="45">
        <v>7.9</v>
      </c>
      <c r="N10" s="43">
        <v>5.8</v>
      </c>
      <c r="O10" s="43">
        <v>11.1</v>
      </c>
      <c r="P10" s="44">
        <v>0.2</v>
      </c>
    </row>
    <row r="11" spans="1:16" x14ac:dyDescent="0.25">
      <c r="A11" s="34" t="s">
        <v>40</v>
      </c>
      <c r="B11" s="80" t="s">
        <v>41</v>
      </c>
      <c r="C11" s="80"/>
      <c r="D11" s="34" t="s">
        <v>42</v>
      </c>
      <c r="E11" s="36">
        <v>0.2</v>
      </c>
      <c r="F11" s="37">
        <v>0.02</v>
      </c>
      <c r="G11" s="37">
        <v>15</v>
      </c>
      <c r="H11" s="55">
        <f>(E11+G11)*4+F11*9</f>
        <v>60.98</v>
      </c>
      <c r="I11" s="45"/>
      <c r="J11" s="40">
        <v>0.03</v>
      </c>
      <c r="K11" s="43"/>
      <c r="L11" s="44"/>
      <c r="M11" s="45">
        <v>11.1</v>
      </c>
      <c r="N11" s="43">
        <v>2.8</v>
      </c>
      <c r="O11" s="43">
        <v>1.4</v>
      </c>
      <c r="P11" s="44">
        <v>0.28000000000000003</v>
      </c>
    </row>
    <row r="12" spans="1:16" x14ac:dyDescent="0.25">
      <c r="A12" s="34"/>
      <c r="B12" s="80" t="s">
        <v>27</v>
      </c>
      <c r="C12" s="80"/>
      <c r="D12" s="34">
        <v>30</v>
      </c>
      <c r="E12" s="67">
        <v>2.4700000000000002</v>
      </c>
      <c r="F12" s="37">
        <v>0.31</v>
      </c>
      <c r="G12" s="37">
        <v>17.93</v>
      </c>
      <c r="H12" s="55">
        <f>(E12+G12)*4+F12*9</f>
        <v>84.39</v>
      </c>
      <c r="I12" s="45">
        <v>0.05</v>
      </c>
      <c r="J12" s="40"/>
      <c r="K12" s="43"/>
      <c r="L12" s="44">
        <v>0.5</v>
      </c>
      <c r="M12" s="45">
        <v>7.2</v>
      </c>
      <c r="N12" s="37">
        <v>27.23</v>
      </c>
      <c r="O12" s="43">
        <v>10.3</v>
      </c>
      <c r="P12" s="44">
        <v>0.62</v>
      </c>
    </row>
    <row r="13" spans="1:16" x14ac:dyDescent="0.25">
      <c r="A13" s="34"/>
      <c r="B13" s="47" t="s">
        <v>28</v>
      </c>
      <c r="C13" s="80"/>
      <c r="D13" s="81">
        <v>575</v>
      </c>
      <c r="E13" s="82">
        <f>SUM(E8:E12)</f>
        <v>25.399999999999995</v>
      </c>
      <c r="F13" s="49">
        <f>SUM(F8:F12)</f>
        <v>20.380000000000003</v>
      </c>
      <c r="G13" s="49">
        <f>SUM(G8:G12)</f>
        <v>84.390000000000015</v>
      </c>
      <c r="H13" s="83">
        <f>SUM(H8:H12)</f>
        <v>622.58000000000004</v>
      </c>
      <c r="I13" s="48">
        <f t="shared" ref="I13:P13" si="0">SUM(I8:I12)</f>
        <v>0.23000000000000004</v>
      </c>
      <c r="J13" s="49">
        <f t="shared" si="0"/>
        <v>1.33</v>
      </c>
      <c r="K13" s="49">
        <f t="shared" si="0"/>
        <v>76.77</v>
      </c>
      <c r="L13" s="50">
        <f t="shared" si="0"/>
        <v>5.3</v>
      </c>
      <c r="M13" s="48">
        <f t="shared" si="0"/>
        <v>85.27000000000001</v>
      </c>
      <c r="N13" s="49">
        <f t="shared" si="0"/>
        <v>249.50000000000003</v>
      </c>
      <c r="O13" s="49">
        <f t="shared" si="0"/>
        <v>65.17</v>
      </c>
      <c r="P13" s="50">
        <f t="shared" si="0"/>
        <v>3.6800000000000006</v>
      </c>
    </row>
    <row r="14" spans="1:16" x14ac:dyDescent="0.25">
      <c r="A14" s="34"/>
      <c r="B14" s="84" t="s">
        <v>29</v>
      </c>
      <c r="C14" s="84"/>
      <c r="D14" s="34"/>
      <c r="E14" s="36"/>
      <c r="F14" s="37"/>
      <c r="G14" s="37"/>
      <c r="H14" s="55"/>
      <c r="I14" s="85"/>
      <c r="J14" s="37"/>
      <c r="K14" s="41"/>
      <c r="L14" s="86"/>
      <c r="M14" s="36"/>
      <c r="N14" s="67"/>
      <c r="O14" s="37"/>
      <c r="P14" s="55"/>
    </row>
    <row r="15" spans="1:16" x14ac:dyDescent="0.25">
      <c r="A15" s="34" t="s">
        <v>43</v>
      </c>
      <c r="B15" s="80" t="s">
        <v>44</v>
      </c>
      <c r="C15" s="80"/>
      <c r="D15" s="34">
        <v>100</v>
      </c>
      <c r="E15" s="36">
        <v>0.67</v>
      </c>
      <c r="F15" s="37">
        <v>0.16</v>
      </c>
      <c r="G15" s="37">
        <v>1.83</v>
      </c>
      <c r="H15" s="55">
        <f t="shared" ref="H15:H21" si="1">(E15+G15)*4+F15*9</f>
        <v>11.44</v>
      </c>
      <c r="I15" s="45">
        <v>0.03</v>
      </c>
      <c r="J15" s="40">
        <v>4.9000000000000004</v>
      </c>
      <c r="K15" s="40"/>
      <c r="L15" s="57">
        <v>0.1</v>
      </c>
      <c r="M15" s="45">
        <v>17</v>
      </c>
      <c r="N15" s="37">
        <v>30</v>
      </c>
      <c r="O15" s="43">
        <v>14</v>
      </c>
      <c r="P15" s="44">
        <v>0.5</v>
      </c>
    </row>
    <row r="16" spans="1:16" x14ac:dyDescent="0.25">
      <c r="A16" s="34" t="s">
        <v>45</v>
      </c>
      <c r="B16" s="80" t="s">
        <v>46</v>
      </c>
      <c r="C16" s="80"/>
      <c r="D16" s="34">
        <v>250</v>
      </c>
      <c r="E16" s="36">
        <v>2</v>
      </c>
      <c r="F16" s="37">
        <v>6.5</v>
      </c>
      <c r="G16" s="37">
        <v>14.63</v>
      </c>
      <c r="H16" s="38">
        <f t="shared" si="1"/>
        <v>125.02000000000001</v>
      </c>
      <c r="I16" s="45">
        <v>8.7999999999999995E-2</v>
      </c>
      <c r="J16" s="40">
        <v>8.25</v>
      </c>
      <c r="K16" s="40"/>
      <c r="L16" s="44">
        <v>1.22</v>
      </c>
      <c r="M16" s="45">
        <v>26.7</v>
      </c>
      <c r="N16" s="43">
        <v>55.98</v>
      </c>
      <c r="O16" s="43">
        <v>22.77</v>
      </c>
      <c r="P16" s="44">
        <v>0.88</v>
      </c>
    </row>
    <row r="17" spans="1:16" x14ac:dyDescent="0.25">
      <c r="A17" s="34" t="s">
        <v>47</v>
      </c>
      <c r="B17" s="80" t="s">
        <v>48</v>
      </c>
      <c r="C17" s="80"/>
      <c r="D17" s="34" t="s">
        <v>49</v>
      </c>
      <c r="E17" s="36">
        <v>15.22</v>
      </c>
      <c r="F17" s="37">
        <v>7.66</v>
      </c>
      <c r="G17" s="37">
        <v>5.88</v>
      </c>
      <c r="H17" s="55">
        <f t="shared" si="1"/>
        <v>153.34</v>
      </c>
      <c r="I17" s="45">
        <v>0.11</v>
      </c>
      <c r="J17" s="37">
        <v>5.77</v>
      </c>
      <c r="K17" s="40">
        <v>9.0500000000000007</v>
      </c>
      <c r="L17" s="42">
        <v>3.92</v>
      </c>
      <c r="M17" s="45">
        <v>60.77</v>
      </c>
      <c r="N17" s="67">
        <v>252.33</v>
      </c>
      <c r="O17" s="43">
        <v>75.44</v>
      </c>
      <c r="P17" s="44">
        <v>1.32</v>
      </c>
    </row>
    <row r="18" spans="1:16" x14ac:dyDescent="0.25">
      <c r="A18" s="34" t="s">
        <v>50</v>
      </c>
      <c r="B18" s="80" t="s">
        <v>51</v>
      </c>
      <c r="C18" s="80"/>
      <c r="D18" s="34">
        <v>180</v>
      </c>
      <c r="E18" s="87">
        <v>3.48</v>
      </c>
      <c r="F18" s="54">
        <v>5.16</v>
      </c>
      <c r="G18" s="54">
        <v>27.6</v>
      </c>
      <c r="H18" s="55">
        <f t="shared" si="1"/>
        <v>170.76</v>
      </c>
      <c r="I18" s="45">
        <v>0.18</v>
      </c>
      <c r="J18" s="37">
        <v>25.2</v>
      </c>
      <c r="K18" s="40"/>
      <c r="L18" s="42">
        <v>1.87</v>
      </c>
      <c r="M18" s="45">
        <v>17.57</v>
      </c>
      <c r="N18" s="56">
        <v>95.64</v>
      </c>
      <c r="O18" s="43">
        <v>35.200000000000003</v>
      </c>
      <c r="P18" s="44">
        <v>1.38</v>
      </c>
    </row>
    <row r="19" spans="1:16" x14ac:dyDescent="0.25">
      <c r="A19" s="34" t="s">
        <v>52</v>
      </c>
      <c r="B19" s="80" t="s">
        <v>53</v>
      </c>
      <c r="C19" s="80"/>
      <c r="D19" s="34">
        <v>200</v>
      </c>
      <c r="E19" s="36">
        <v>0.56999999999999995</v>
      </c>
      <c r="F19" s="37">
        <v>0</v>
      </c>
      <c r="G19" s="37">
        <v>30.2</v>
      </c>
      <c r="H19" s="55">
        <f t="shared" si="1"/>
        <v>123.08</v>
      </c>
      <c r="I19" s="46">
        <v>1E-3</v>
      </c>
      <c r="J19" s="43">
        <v>1.01</v>
      </c>
      <c r="K19" s="41"/>
      <c r="L19" s="42">
        <v>0.09</v>
      </c>
      <c r="M19" s="45">
        <v>15.7</v>
      </c>
      <c r="N19" s="56">
        <v>3.36</v>
      </c>
      <c r="O19" s="43">
        <v>16.32</v>
      </c>
      <c r="P19" s="44">
        <v>0.37</v>
      </c>
    </row>
    <row r="20" spans="1:16" x14ac:dyDescent="0.25">
      <c r="A20" s="34"/>
      <c r="B20" s="80" t="s">
        <v>32</v>
      </c>
      <c r="C20" s="80"/>
      <c r="D20" s="34">
        <v>30</v>
      </c>
      <c r="E20" s="67">
        <v>1.98</v>
      </c>
      <c r="F20" s="37">
        <v>0.36</v>
      </c>
      <c r="G20" s="37">
        <v>10.02</v>
      </c>
      <c r="H20" s="55">
        <f t="shared" si="1"/>
        <v>51.24</v>
      </c>
      <c r="I20" s="45">
        <v>0.05</v>
      </c>
      <c r="J20" s="40"/>
      <c r="K20" s="40"/>
      <c r="L20" s="44">
        <v>0.27</v>
      </c>
      <c r="M20" s="45">
        <v>10.5</v>
      </c>
      <c r="N20" s="37">
        <v>47.4</v>
      </c>
      <c r="O20" s="43">
        <v>14.1</v>
      </c>
      <c r="P20" s="44">
        <v>1.17</v>
      </c>
    </row>
    <row r="21" spans="1:16" x14ac:dyDescent="0.25">
      <c r="A21" s="34"/>
      <c r="B21" s="80" t="s">
        <v>27</v>
      </c>
      <c r="C21" s="80"/>
      <c r="D21" s="34">
        <v>30</v>
      </c>
      <c r="E21" s="67">
        <v>2.4700000000000002</v>
      </c>
      <c r="F21" s="37">
        <v>0.31</v>
      </c>
      <c r="G21" s="37">
        <v>17.93</v>
      </c>
      <c r="H21" s="55">
        <f t="shared" si="1"/>
        <v>84.39</v>
      </c>
      <c r="I21" s="45">
        <v>0.05</v>
      </c>
      <c r="J21" s="40"/>
      <c r="K21" s="43"/>
      <c r="L21" s="44">
        <v>0.5</v>
      </c>
      <c r="M21" s="45">
        <v>7.2</v>
      </c>
      <c r="N21" s="37">
        <v>27.23</v>
      </c>
      <c r="O21" s="43">
        <v>10.3</v>
      </c>
      <c r="P21" s="44">
        <v>0.62</v>
      </c>
    </row>
    <row r="22" spans="1:16" x14ac:dyDescent="0.25">
      <c r="A22" s="34"/>
      <c r="B22" s="47" t="s">
        <v>33</v>
      </c>
      <c r="C22" s="80"/>
      <c r="D22" s="81">
        <v>940</v>
      </c>
      <c r="E22" s="82">
        <f>SUM(E15:E21)</f>
        <v>26.39</v>
      </c>
      <c r="F22" s="49">
        <f>SUM(F15:F21)</f>
        <v>20.149999999999999</v>
      </c>
      <c r="G22" s="49">
        <f>SUM(G15:G21)</f>
        <v>108.09</v>
      </c>
      <c r="H22" s="83">
        <f>SUM(H15:H21)</f>
        <v>719.27</v>
      </c>
      <c r="I22" s="48">
        <f t="shared" ref="I22:P22" si="2">SUM(I15:I21)</f>
        <v>0.50900000000000001</v>
      </c>
      <c r="J22" s="49">
        <f t="shared" si="2"/>
        <v>45.13</v>
      </c>
      <c r="K22" s="49">
        <f t="shared" si="2"/>
        <v>9.0500000000000007</v>
      </c>
      <c r="L22" s="50">
        <f t="shared" si="2"/>
        <v>7.9700000000000006</v>
      </c>
      <c r="M22" s="48">
        <f t="shared" si="2"/>
        <v>155.43999999999997</v>
      </c>
      <c r="N22" s="49">
        <f t="shared" si="2"/>
        <v>511.94</v>
      </c>
      <c r="O22" s="49">
        <f t="shared" si="2"/>
        <v>188.13</v>
      </c>
      <c r="P22" s="50">
        <f t="shared" si="2"/>
        <v>6.24</v>
      </c>
    </row>
    <row r="23" spans="1:16" x14ac:dyDescent="0.25">
      <c r="A23" s="51"/>
      <c r="B23" s="88"/>
      <c r="C23" s="88"/>
      <c r="D23" s="51"/>
      <c r="E23" s="52"/>
      <c r="F23" s="53"/>
      <c r="G23" s="53"/>
      <c r="H23" s="89"/>
      <c r="I23" s="90"/>
      <c r="J23" s="91"/>
      <c r="K23" s="91"/>
      <c r="L23" s="92"/>
      <c r="M23" s="90"/>
      <c r="N23" s="93"/>
      <c r="O23" s="91"/>
      <c r="P23" s="92"/>
    </row>
    <row r="24" spans="1:16" ht="15.75" thickBot="1" x14ac:dyDescent="0.3">
      <c r="A24" s="58"/>
      <c r="B24" s="94" t="s">
        <v>34</v>
      </c>
      <c r="C24" s="95"/>
      <c r="D24" s="96">
        <f>D13+D22</f>
        <v>1515</v>
      </c>
      <c r="E24" s="62">
        <f>E13+E22</f>
        <v>51.789999999999992</v>
      </c>
      <c r="F24" s="63">
        <f>F13+F22</f>
        <v>40.53</v>
      </c>
      <c r="G24" s="63">
        <f>G13+G22</f>
        <v>192.48000000000002</v>
      </c>
      <c r="H24" s="66">
        <f>H13+H22</f>
        <v>1341.85</v>
      </c>
      <c r="I24" s="65">
        <f t="shared" ref="I24:O24" si="3">I13+I22</f>
        <v>0.7390000000000001</v>
      </c>
      <c r="J24" s="63">
        <f t="shared" si="3"/>
        <v>46.46</v>
      </c>
      <c r="K24" s="63">
        <f t="shared" si="3"/>
        <v>85.82</v>
      </c>
      <c r="L24" s="66">
        <f t="shared" si="3"/>
        <v>13.27</v>
      </c>
      <c r="M24" s="65">
        <f t="shared" si="3"/>
        <v>240.70999999999998</v>
      </c>
      <c r="N24" s="63">
        <f t="shared" si="3"/>
        <v>761.44</v>
      </c>
      <c r="O24" s="63">
        <f t="shared" si="3"/>
        <v>253.3</v>
      </c>
      <c r="P24" s="66">
        <f>P13+P22</f>
        <v>9.9200000000000017</v>
      </c>
    </row>
  </sheetData>
  <mergeCells count="9">
    <mergeCell ref="M4:P4"/>
    <mergeCell ref="B6:C6"/>
    <mergeCell ref="B14:C14"/>
    <mergeCell ref="B4:C4"/>
    <mergeCell ref="E4:G4"/>
    <mergeCell ref="I4:L4"/>
    <mergeCell ref="E3:G3"/>
    <mergeCell ref="I3:L3"/>
    <mergeCell ref="M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6,6 - 10 лет</vt:lpstr>
      <vt:lpstr>11 -17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2022-06-20T05:23:55Z</dcterms:created>
  <dcterms:modified xsi:type="dcterms:W3CDTF">2022-06-20T05:31:05Z</dcterms:modified>
</cp:coreProperties>
</file>