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лето 2022\"/>
    </mc:Choice>
  </mc:AlternateContent>
  <bookViews>
    <workbookView xWindow="0" yWindow="0" windowWidth="20490" windowHeight="7455" activeTab="1"/>
  </bookViews>
  <sheets>
    <sheet name="с 11 лет" sheetId="1" r:id="rId1"/>
    <sheet name="6,6 - 10 л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2" l="1"/>
  <c r="O50" i="2"/>
  <c r="O52" i="2" s="1"/>
  <c r="N50" i="2"/>
  <c r="M50" i="2"/>
  <c r="M52" i="2" s="1"/>
  <c r="L50" i="2"/>
  <c r="K50" i="2"/>
  <c r="K52" i="2" s="1"/>
  <c r="J50" i="2"/>
  <c r="I50" i="2"/>
  <c r="I52" i="2" s="1"/>
  <c r="G50" i="2"/>
  <c r="G52" i="2" s="1"/>
  <c r="F50" i="2"/>
  <c r="E50" i="2"/>
  <c r="E52" i="2" s="1"/>
  <c r="H49" i="2"/>
  <c r="H48" i="2"/>
  <c r="H47" i="2"/>
  <c r="H46" i="2"/>
  <c r="H45" i="2"/>
  <c r="H44" i="2"/>
  <c r="H43" i="2"/>
  <c r="H50" i="2" s="1"/>
  <c r="P40" i="2"/>
  <c r="P52" i="2" s="1"/>
  <c r="O40" i="2"/>
  <c r="N40" i="2"/>
  <c r="N52" i="2" s="1"/>
  <c r="M40" i="2"/>
  <c r="L40" i="2"/>
  <c r="L52" i="2" s="1"/>
  <c r="K40" i="2"/>
  <c r="J40" i="2"/>
  <c r="J52" i="2" s="1"/>
  <c r="I40" i="2"/>
  <c r="G40" i="2"/>
  <c r="F40" i="2"/>
  <c r="F52" i="2" s="1"/>
  <c r="E40" i="2"/>
  <c r="H38" i="2"/>
  <c r="H37" i="2"/>
  <c r="H36" i="2"/>
  <c r="H40" i="2" s="1"/>
  <c r="H52" i="2" s="1"/>
  <c r="P22" i="2"/>
  <c r="O22" i="2"/>
  <c r="N22" i="2"/>
  <c r="M22" i="2"/>
  <c r="L22" i="2"/>
  <c r="K22" i="2"/>
  <c r="J22" i="2"/>
  <c r="I22" i="2"/>
  <c r="G22" i="2"/>
  <c r="F22" i="2"/>
  <c r="E22" i="2"/>
  <c r="H21" i="2"/>
  <c r="H20" i="2"/>
  <c r="H19" i="2"/>
  <c r="H18" i="2"/>
  <c r="H17" i="2"/>
  <c r="H16" i="2"/>
  <c r="H22" i="2" s="1"/>
  <c r="P13" i="2"/>
  <c r="P24" i="2" s="1"/>
  <c r="O13" i="2"/>
  <c r="O24" i="2" s="1"/>
  <c r="N13" i="2"/>
  <c r="N24" i="2" s="1"/>
  <c r="M13" i="2"/>
  <c r="M24" i="2" s="1"/>
  <c r="L13" i="2"/>
  <c r="L24" i="2" s="1"/>
  <c r="K13" i="2"/>
  <c r="K24" i="2" s="1"/>
  <c r="J13" i="2"/>
  <c r="J24" i="2" s="1"/>
  <c r="I13" i="2"/>
  <c r="I24" i="2" s="1"/>
  <c r="G13" i="2"/>
  <c r="G24" i="2" s="1"/>
  <c r="F13" i="2"/>
  <c r="F24" i="2" s="1"/>
  <c r="E13" i="2"/>
  <c r="E24" i="2" s="1"/>
  <c r="H12" i="2"/>
  <c r="H11" i="2"/>
  <c r="H10" i="2"/>
  <c r="H9" i="2"/>
  <c r="H13" i="2" s="1"/>
  <c r="H24" i="2" s="1"/>
  <c r="D52" i="1"/>
  <c r="P50" i="1"/>
  <c r="O50" i="1"/>
  <c r="N50" i="1"/>
  <c r="M50" i="1"/>
  <c r="L50" i="1"/>
  <c r="K50" i="1"/>
  <c r="J50" i="1"/>
  <c r="I50" i="1"/>
  <c r="G50" i="1"/>
  <c r="F50" i="1"/>
  <c r="E50" i="1"/>
  <c r="H49" i="1"/>
  <c r="H48" i="1"/>
  <c r="H47" i="1"/>
  <c r="H46" i="1"/>
  <c r="H45" i="1"/>
  <c r="H44" i="1"/>
  <c r="H43" i="1"/>
  <c r="H50" i="1" s="1"/>
  <c r="P40" i="1"/>
  <c r="P52" i="1" s="1"/>
  <c r="O40" i="1"/>
  <c r="O52" i="1" s="1"/>
  <c r="N40" i="1"/>
  <c r="N52" i="1" s="1"/>
  <c r="M40" i="1"/>
  <c r="M52" i="1" s="1"/>
  <c r="L40" i="1"/>
  <c r="L52" i="1" s="1"/>
  <c r="K40" i="1"/>
  <c r="K52" i="1" s="1"/>
  <c r="J40" i="1"/>
  <c r="J52" i="1" s="1"/>
  <c r="I40" i="1"/>
  <c r="I52" i="1" s="1"/>
  <c r="G40" i="1"/>
  <c r="G52" i="1" s="1"/>
  <c r="F40" i="1"/>
  <c r="F52" i="1" s="1"/>
  <c r="E40" i="1"/>
  <c r="E52" i="1" s="1"/>
  <c r="H38" i="1"/>
  <c r="H37" i="1"/>
  <c r="H36" i="1"/>
  <c r="H40" i="1" s="1"/>
  <c r="H52" i="1" s="1"/>
  <c r="P22" i="1"/>
  <c r="O22" i="1"/>
  <c r="N22" i="1"/>
  <c r="M22" i="1"/>
  <c r="L22" i="1"/>
  <c r="K22" i="1"/>
  <c r="J22" i="1"/>
  <c r="I22" i="1"/>
  <c r="G22" i="1"/>
  <c r="F22" i="1"/>
  <c r="E22" i="1"/>
  <c r="H21" i="1"/>
  <c r="H20" i="1"/>
  <c r="H19" i="1"/>
  <c r="H18" i="1"/>
  <c r="H17" i="1"/>
  <c r="H16" i="1"/>
  <c r="H22" i="1" s="1"/>
  <c r="P13" i="1"/>
  <c r="P24" i="1" s="1"/>
  <c r="O13" i="1"/>
  <c r="O24" i="1" s="1"/>
  <c r="N13" i="1"/>
  <c r="N24" i="1" s="1"/>
  <c r="M13" i="1"/>
  <c r="M24" i="1" s="1"/>
  <c r="L13" i="1"/>
  <c r="L24" i="1" s="1"/>
  <c r="K13" i="1"/>
  <c r="K24" i="1" s="1"/>
  <c r="J13" i="1"/>
  <c r="J24" i="1" s="1"/>
  <c r="I13" i="1"/>
  <c r="I24" i="1" s="1"/>
  <c r="G13" i="1"/>
  <c r="G24" i="1" s="1"/>
  <c r="F13" i="1"/>
  <c r="F24" i="1" s="1"/>
  <c r="E13" i="1"/>
  <c r="E24" i="1" s="1"/>
  <c r="H12" i="1"/>
  <c r="H11" i="1"/>
  <c r="H10" i="1"/>
  <c r="H9" i="1"/>
  <c r="H13" i="1" s="1"/>
  <c r="H24" i="1" s="1"/>
</calcChain>
</file>

<file path=xl/sharedStrings.xml><?xml version="1.0" encoding="utf-8"?>
<sst xmlns="http://schemas.openxmlformats.org/spreadsheetml/2006/main" count="208" uniqueCount="74">
  <si>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</si>
  <si>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</si>
  <si>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</si>
  <si>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</si>
  <si>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</si>
  <si>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</si>
  <si>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</si>
  <si>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</si>
  <si>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</si>
  <si>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</si>
  <si>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</si>
  <si>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</si>
  <si>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</si>
  <si>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</si>
  <si>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</si>
  <si>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</si>
  <si>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</si>
  <si>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</si>
  <si>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</si>
  <si>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</si>
  <si>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</si>
  <si>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</si>
  <si>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</si>
  <si>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</si>
  <si>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</si>
  <si>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</si>
  <si>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204//2017</t>
  </si>
  <si>
    <t>Макароны отварные с сыром</t>
  </si>
  <si>
    <t>200/10/30</t>
  </si>
  <si>
    <t>382/2017</t>
  </si>
  <si>
    <t>Какао с молоком</t>
  </si>
  <si>
    <t>14/2017</t>
  </si>
  <si>
    <t>Масло сливочное (порциями) 72,5% м.д.ж.</t>
  </si>
  <si>
    <t>10</t>
  </si>
  <si>
    <t>Хлеб пшеничный</t>
  </si>
  <si>
    <t>итого за завтрак</t>
  </si>
  <si>
    <t>Обед</t>
  </si>
  <si>
    <t>71/2017</t>
  </si>
  <si>
    <t>Овощи натуральные  свежие (огурцы )</t>
  </si>
  <si>
    <t>82/2017</t>
  </si>
  <si>
    <t>Борщ с капустой и картофелем</t>
  </si>
  <si>
    <t>291/2017</t>
  </si>
  <si>
    <t>Плов из птицы</t>
  </si>
  <si>
    <t>100/200</t>
  </si>
  <si>
    <t>389/2017</t>
  </si>
  <si>
    <t>Сок фруктовый (яблочный)</t>
  </si>
  <si>
    <t>Хлеб ржано-пшеничный</t>
  </si>
  <si>
    <t>итого за обед</t>
  </si>
  <si>
    <t>Итого за день:</t>
  </si>
  <si>
    <t>223/2017</t>
  </si>
  <si>
    <t>Запеканка из творога  со сгущен.молоком</t>
  </si>
  <si>
    <t>200/30</t>
  </si>
  <si>
    <t>376/2017</t>
  </si>
  <si>
    <t>Чай с сахаром</t>
  </si>
  <si>
    <t>200/15</t>
  </si>
  <si>
    <t>Кондитерские изделия (печенье)</t>
  </si>
  <si>
    <t>3/18</t>
  </si>
  <si>
    <t>Овощи натуральные свежие ( помидоры)</t>
  </si>
  <si>
    <t>101/2017</t>
  </si>
  <si>
    <t>Суп картофельный с пшеном</t>
  </si>
  <si>
    <t>295/2017</t>
  </si>
  <si>
    <t>Котлета из птицы</t>
  </si>
  <si>
    <t>312/2017</t>
  </si>
  <si>
    <t>Пюре картофельное</t>
  </si>
  <si>
    <t>349/2017</t>
  </si>
  <si>
    <t>Компот из смеси сухофруктов с вит "С" 0,5</t>
  </si>
  <si>
    <t>Дата</t>
  </si>
  <si>
    <t>17 июня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</si>
  <si>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</si>
  <si>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175/5/20</t>
  </si>
  <si>
    <t>90/200</t>
  </si>
  <si>
    <t>150/20</t>
  </si>
  <si>
    <t>2/25</t>
  </si>
  <si>
    <t>16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</si>
</sst>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5" xfId="0" applyFont="1" applyBorder="1"/>
    <xf numFmtId="0" fontId="3" fillId="0" borderId="15" xfId="0" applyFont="1" applyBorder="1"/>
    <xf numFmtId="0" fontId="5" fillId="0" borderId="16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2" fontId="7" fillId="0" borderId="23" xfId="0" applyNumberFormat="1" applyFont="1" applyBorder="1"/>
    <xf numFmtId="2" fontId="7" fillId="0" borderId="24" xfId="0" applyNumberFormat="1" applyFont="1" applyBorder="1"/>
    <xf numFmtId="164" fontId="7" fillId="0" borderId="24" xfId="0" applyNumberFormat="1" applyFont="1" applyBorder="1"/>
    <xf numFmtId="2" fontId="7" fillId="0" borderId="26" xfId="0" applyNumberFormat="1" applyFont="1" applyBorder="1"/>
    <xf numFmtId="2" fontId="7" fillId="0" borderId="25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165" fontId="8" fillId="0" borderId="23" xfId="0" applyNumberFormat="1" applyFont="1" applyBorder="1"/>
    <xf numFmtId="2" fontId="7" fillId="0" borderId="23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 applyAlignment="1">
      <alignment horizontal="center"/>
    </xf>
    <xf numFmtId="2" fontId="7" fillId="0" borderId="25" xfId="0" applyNumberFormat="1" applyFont="1" applyBorder="1"/>
    <xf numFmtId="164" fontId="7" fillId="0" borderId="27" xfId="0" applyNumberFormat="1" applyFont="1" applyBorder="1" applyAlignment="1">
      <alignment horizontal="center"/>
    </xf>
    <xf numFmtId="0" fontId="5" fillId="0" borderId="21" xfId="0" applyFont="1" applyBorder="1"/>
    <xf numFmtId="0" fontId="3" fillId="0" borderId="22" xfId="0" applyFont="1" applyBorder="1"/>
    <xf numFmtId="0" fontId="1" fillId="0" borderId="29" xfId="0" applyFont="1" applyBorder="1" applyAlignment="1">
      <alignment horizontal="center"/>
    </xf>
    <xf numFmtId="0" fontId="9" fillId="0" borderId="29" xfId="0" applyFont="1" applyBorder="1"/>
    <xf numFmtId="0" fontId="10" fillId="0" borderId="30" xfId="0" applyFont="1" applyBorder="1"/>
    <xf numFmtId="0" fontId="1" fillId="0" borderId="30" xfId="0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2" fillId="0" borderId="32" xfId="0" applyNumberFormat="1" applyFont="1" applyBorder="1"/>
    <xf numFmtId="164" fontId="1" fillId="0" borderId="32" xfId="0" applyNumberFormat="1" applyFont="1" applyBorder="1"/>
    <xf numFmtId="164" fontId="1" fillId="0" borderId="34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1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36" xfId="0" applyNumberFormat="1" applyFont="1" applyBorder="1"/>
    <xf numFmtId="2" fontId="1" fillId="0" borderId="24" xfId="0" applyNumberFormat="1" applyFont="1" applyBorder="1"/>
    <xf numFmtId="2" fontId="1" fillId="0" borderId="2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1" fillId="0" borderId="27" xfId="0" applyNumberFormat="1" applyFont="1" applyBorder="1"/>
    <xf numFmtId="164" fontId="1" fillId="0" borderId="24" xfId="0" applyNumberFormat="1" applyFont="1" applyBorder="1"/>
    <xf numFmtId="164" fontId="1" fillId="0" borderId="26" xfId="0" applyNumberFormat="1" applyFont="1" applyBorder="1"/>
    <xf numFmtId="164" fontId="1" fillId="0" borderId="23" xfId="0" applyNumberFormat="1" applyFont="1" applyBorder="1"/>
    <xf numFmtId="164" fontId="1" fillId="0" borderId="25" xfId="0" applyNumberFormat="1" applyFont="1" applyBorder="1"/>
    <xf numFmtId="0" fontId="5" fillId="0" borderId="29" xfId="0" applyFont="1" applyBorder="1"/>
    <xf numFmtId="0" fontId="3" fillId="0" borderId="30" xfId="0" applyFont="1" applyBorder="1"/>
    <xf numFmtId="0" fontId="4" fillId="0" borderId="39" xfId="0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" fontId="7" fillId="0" borderId="2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16" workbookViewId="0">
      <selection activeCell="G28" sqref="G28"/>
    </sheetView>
  </sheetViews>
  <sheetFormatPr defaultRowHeight="15" x14ac:dyDescent="0.25"/>
  <sheetData>
    <row r="1" spans="1:16" x14ac:dyDescent="0.25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2" t="s">
        <v>66</v>
      </c>
      <c r="C2" s="4" t="s">
        <v>73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6"/>
      <c r="B4" s="7"/>
      <c r="C4" s="8"/>
      <c r="D4" s="7"/>
      <c r="E4" s="9" t="s">
        <v>1</v>
      </c>
      <c r="F4" s="10"/>
      <c r="G4" s="10"/>
      <c r="H4" s="11" t="s">
        <v>2</v>
      </c>
      <c r="I4" s="9" t="s">
        <v>3</v>
      </c>
      <c r="J4" s="10"/>
      <c r="K4" s="10"/>
      <c r="L4" s="12"/>
      <c r="M4" s="9" t="s">
        <v>4</v>
      </c>
      <c r="N4" s="10"/>
      <c r="O4" s="10"/>
      <c r="P4" s="12"/>
    </row>
    <row r="5" spans="1:16" ht="15.75" thickBot="1" x14ac:dyDescent="0.3">
      <c r="A5" s="13" t="s">
        <v>5</v>
      </c>
      <c r="B5" s="14" t="s">
        <v>6</v>
      </c>
      <c r="C5" s="15"/>
      <c r="D5" s="16" t="s">
        <v>7</v>
      </c>
      <c r="E5" s="17" t="s">
        <v>8</v>
      </c>
      <c r="F5" s="18"/>
      <c r="G5" s="18"/>
      <c r="H5" s="13" t="s">
        <v>9</v>
      </c>
      <c r="I5" s="17" t="s">
        <v>10</v>
      </c>
      <c r="J5" s="18"/>
      <c r="K5" s="18"/>
      <c r="L5" s="19"/>
      <c r="M5" s="17" t="s">
        <v>11</v>
      </c>
      <c r="N5" s="18"/>
      <c r="O5" s="18"/>
      <c r="P5" s="19"/>
    </row>
    <row r="6" spans="1:16" ht="15.75" thickBot="1" x14ac:dyDescent="0.3">
      <c r="A6" s="20"/>
      <c r="B6" s="21"/>
      <c r="C6" s="22"/>
      <c r="D6" s="23" t="s">
        <v>12</v>
      </c>
      <c r="E6" s="23" t="s">
        <v>13</v>
      </c>
      <c r="F6" s="23" t="s">
        <v>14</v>
      </c>
      <c r="G6" s="16" t="s">
        <v>15</v>
      </c>
      <c r="H6" s="24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22</v>
      </c>
      <c r="O6" s="25" t="s">
        <v>23</v>
      </c>
      <c r="P6" s="25" t="s">
        <v>24</v>
      </c>
    </row>
    <row r="7" spans="1:16" ht="15.75" thickBot="1" x14ac:dyDescent="0.3">
      <c r="A7" s="26">
        <v>1</v>
      </c>
      <c r="B7" s="27">
        <v>2</v>
      </c>
      <c r="C7" s="28"/>
      <c r="D7" s="29">
        <v>3</v>
      </c>
      <c r="E7" s="30">
        <v>4</v>
      </c>
      <c r="F7" s="30">
        <v>5</v>
      </c>
      <c r="G7" s="30">
        <v>6</v>
      </c>
      <c r="H7" s="31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</row>
    <row r="8" spans="1:16" x14ac:dyDescent="0.25">
      <c r="A8" s="32"/>
      <c r="B8" s="33"/>
      <c r="C8" s="34" t="s">
        <v>25</v>
      </c>
      <c r="D8" s="35"/>
      <c r="E8" s="36"/>
      <c r="F8" s="37"/>
      <c r="G8" s="37"/>
      <c r="H8" s="38"/>
      <c r="I8" s="36"/>
      <c r="J8" s="37"/>
      <c r="K8" s="37"/>
      <c r="L8" s="39"/>
      <c r="M8" s="36"/>
      <c r="N8" s="37"/>
      <c r="O8" s="37"/>
      <c r="P8" s="38"/>
    </row>
    <row r="9" spans="1:16" x14ac:dyDescent="0.25">
      <c r="A9" s="40" t="s">
        <v>26</v>
      </c>
      <c r="B9" s="41" t="s">
        <v>27</v>
      </c>
      <c r="C9" s="42"/>
      <c r="D9" s="43" t="s">
        <v>28</v>
      </c>
      <c r="E9" s="44">
        <v>16.2</v>
      </c>
      <c r="F9" s="45">
        <v>19.079999999999998</v>
      </c>
      <c r="G9" s="45">
        <v>40.92</v>
      </c>
      <c r="H9" s="46">
        <f>(E9+G9)*4+F9*9</f>
        <v>400.2</v>
      </c>
      <c r="I9" s="47">
        <v>0.08</v>
      </c>
      <c r="J9" s="48">
        <v>0.17</v>
      </c>
      <c r="K9" s="49">
        <v>86.4</v>
      </c>
      <c r="L9" s="50">
        <v>1.28</v>
      </c>
      <c r="M9" s="44">
        <v>127.2</v>
      </c>
      <c r="N9" s="45">
        <v>146.88</v>
      </c>
      <c r="O9" s="45">
        <v>38.520000000000003</v>
      </c>
      <c r="P9" s="51">
        <v>1.81</v>
      </c>
    </row>
    <row r="10" spans="1:16" x14ac:dyDescent="0.25">
      <c r="A10" s="40" t="s">
        <v>29</v>
      </c>
      <c r="B10" s="41" t="s">
        <v>30</v>
      </c>
      <c r="C10" s="42"/>
      <c r="D10" s="43">
        <v>200</v>
      </c>
      <c r="E10" s="44">
        <v>4.2</v>
      </c>
      <c r="F10" s="45">
        <v>3.62</v>
      </c>
      <c r="G10" s="45">
        <v>21.28</v>
      </c>
      <c r="H10" s="46">
        <f>(E10+G10)*4+F10*9</f>
        <v>134.5</v>
      </c>
      <c r="I10" s="47">
        <v>0.05</v>
      </c>
      <c r="J10" s="48">
        <v>1.6</v>
      </c>
      <c r="K10" s="49">
        <v>24</v>
      </c>
      <c r="L10" s="52"/>
      <c r="M10" s="44">
        <v>152.9</v>
      </c>
      <c r="N10" s="45">
        <v>117.86</v>
      </c>
      <c r="O10" s="45">
        <v>17.989999999999998</v>
      </c>
      <c r="P10" s="51">
        <v>0.55000000000000004</v>
      </c>
    </row>
    <row r="11" spans="1:16" x14ac:dyDescent="0.25">
      <c r="A11" s="53" t="s">
        <v>31</v>
      </c>
      <c r="B11" s="41" t="s">
        <v>32</v>
      </c>
      <c r="C11" s="42"/>
      <c r="D11" s="54" t="s">
        <v>33</v>
      </c>
      <c r="E11" s="44">
        <v>0.08</v>
      </c>
      <c r="F11" s="45">
        <v>7.25</v>
      </c>
      <c r="G11" s="45">
        <v>0.13</v>
      </c>
      <c r="H11" s="46">
        <f>(E11+G11)*4+F11*9</f>
        <v>66.09</v>
      </c>
      <c r="I11" s="55">
        <v>1E-3</v>
      </c>
      <c r="J11" s="48"/>
      <c r="K11" s="49">
        <v>40</v>
      </c>
      <c r="L11" s="52">
        <v>0.11</v>
      </c>
      <c r="M11" s="56">
        <v>2.4</v>
      </c>
      <c r="N11" s="57"/>
      <c r="O11" s="57">
        <v>3</v>
      </c>
      <c r="P11" s="51">
        <v>0.02</v>
      </c>
    </row>
    <row r="12" spans="1:16" x14ac:dyDescent="0.25">
      <c r="A12" s="58"/>
      <c r="B12" s="41" t="s">
        <v>34</v>
      </c>
      <c r="C12" s="42"/>
      <c r="D12" s="43">
        <v>30</v>
      </c>
      <c r="E12" s="44">
        <v>2.4700000000000002</v>
      </c>
      <c r="F12" s="45">
        <v>0.31</v>
      </c>
      <c r="G12" s="45">
        <v>17.93</v>
      </c>
      <c r="H12" s="46">
        <f>(E12+G12)*4+F12*9</f>
        <v>84.39</v>
      </c>
      <c r="I12" s="56">
        <v>0.05</v>
      </c>
      <c r="J12" s="48"/>
      <c r="K12" s="48"/>
      <c r="L12" s="52">
        <v>0.5</v>
      </c>
      <c r="M12" s="56">
        <v>7.2</v>
      </c>
      <c r="N12" s="45">
        <v>27.23</v>
      </c>
      <c r="O12" s="57">
        <v>10.3</v>
      </c>
      <c r="P12" s="51">
        <v>0.62</v>
      </c>
    </row>
    <row r="13" spans="1:16" x14ac:dyDescent="0.25">
      <c r="A13" s="40"/>
      <c r="B13" s="59" t="s">
        <v>35</v>
      </c>
      <c r="C13" s="42"/>
      <c r="D13" s="60">
        <v>480</v>
      </c>
      <c r="E13" s="61">
        <f>SUM(E9:E12)</f>
        <v>22.949999999999996</v>
      </c>
      <c r="F13" s="62">
        <f>SUM(F9:F12)</f>
        <v>30.259999999999998</v>
      </c>
      <c r="G13" s="62">
        <f>SUM(G9:G12)</f>
        <v>80.260000000000005</v>
      </c>
      <c r="H13" s="63">
        <f>SUM(H9:H12)</f>
        <v>685.18000000000006</v>
      </c>
      <c r="I13" s="64">
        <f t="shared" ref="I13:P13" si="0">SUM(I9:I12)</f>
        <v>0.18099999999999999</v>
      </c>
      <c r="J13" s="65">
        <f t="shared" si="0"/>
        <v>1.77</v>
      </c>
      <c r="K13" s="66">
        <f t="shared" si="0"/>
        <v>150.4</v>
      </c>
      <c r="L13" s="64">
        <f t="shared" si="0"/>
        <v>1.8900000000000001</v>
      </c>
      <c r="M13" s="67">
        <f t="shared" si="0"/>
        <v>289.7</v>
      </c>
      <c r="N13" s="65">
        <f t="shared" si="0"/>
        <v>291.97000000000003</v>
      </c>
      <c r="O13" s="65">
        <f t="shared" si="0"/>
        <v>69.81</v>
      </c>
      <c r="P13" s="63">
        <f t="shared" si="0"/>
        <v>3.0000000000000004</v>
      </c>
    </row>
    <row r="14" spans="1:16" x14ac:dyDescent="0.25">
      <c r="A14" s="68"/>
      <c r="B14" s="69"/>
      <c r="C14" s="70"/>
      <c r="D14" s="71"/>
      <c r="E14" s="72"/>
      <c r="F14" s="73"/>
      <c r="G14" s="73"/>
      <c r="H14" s="74"/>
      <c r="I14" s="56"/>
      <c r="J14" s="48"/>
      <c r="K14" s="48"/>
      <c r="L14" s="52"/>
      <c r="M14" s="56"/>
      <c r="N14" s="57"/>
      <c r="O14" s="57"/>
      <c r="P14" s="51"/>
    </row>
    <row r="15" spans="1:16" x14ac:dyDescent="0.25">
      <c r="A15" s="68"/>
      <c r="B15" s="75" t="s">
        <v>36</v>
      </c>
      <c r="C15" s="76"/>
      <c r="D15" s="71"/>
      <c r="E15" s="77"/>
      <c r="F15" s="78"/>
      <c r="G15" s="78"/>
      <c r="H15" s="79"/>
      <c r="I15" s="56"/>
      <c r="J15" s="48"/>
      <c r="K15" s="48"/>
      <c r="L15" s="52"/>
      <c r="M15" s="56"/>
      <c r="N15" s="57"/>
      <c r="O15" s="57"/>
      <c r="P15" s="51"/>
    </row>
    <row r="16" spans="1:16" x14ac:dyDescent="0.25">
      <c r="A16" s="40" t="s">
        <v>37</v>
      </c>
      <c r="B16" s="41" t="s">
        <v>38</v>
      </c>
      <c r="C16" s="42"/>
      <c r="D16" s="43">
        <v>100</v>
      </c>
      <c r="E16" s="44">
        <v>0.67</v>
      </c>
      <c r="F16" s="45">
        <v>0.16</v>
      </c>
      <c r="G16" s="45">
        <v>1.83</v>
      </c>
      <c r="H16" s="46">
        <f t="shared" ref="H16:H21" si="1">(E16+G16)*4+F16*9</f>
        <v>11.44</v>
      </c>
      <c r="I16" s="56">
        <v>0.03</v>
      </c>
      <c r="J16" s="48">
        <v>4.9000000000000004</v>
      </c>
      <c r="K16" s="48"/>
      <c r="L16" s="52">
        <v>0.1</v>
      </c>
      <c r="M16" s="56">
        <v>17</v>
      </c>
      <c r="N16" s="45">
        <v>30</v>
      </c>
      <c r="O16" s="57">
        <v>14</v>
      </c>
      <c r="P16" s="51">
        <v>0.5</v>
      </c>
    </row>
    <row r="17" spans="1:16" x14ac:dyDescent="0.25">
      <c r="A17" s="40" t="s">
        <v>39</v>
      </c>
      <c r="B17" s="41" t="s">
        <v>40</v>
      </c>
      <c r="C17" s="42"/>
      <c r="D17" s="43">
        <v>250</v>
      </c>
      <c r="E17" s="44">
        <v>2.38</v>
      </c>
      <c r="F17" s="45">
        <v>5.6</v>
      </c>
      <c r="G17" s="45">
        <v>14.87</v>
      </c>
      <c r="H17" s="46">
        <f t="shared" si="1"/>
        <v>119.4</v>
      </c>
      <c r="I17" s="56">
        <v>0.05</v>
      </c>
      <c r="J17" s="48">
        <v>10.3</v>
      </c>
      <c r="K17" s="48"/>
      <c r="L17" s="52">
        <v>2.4</v>
      </c>
      <c r="M17" s="56">
        <v>44.37</v>
      </c>
      <c r="N17" s="45">
        <v>53.25</v>
      </c>
      <c r="O17" s="57">
        <v>25.25</v>
      </c>
      <c r="P17" s="51">
        <v>1.18</v>
      </c>
    </row>
    <row r="18" spans="1:16" x14ac:dyDescent="0.25">
      <c r="A18" s="40" t="s">
        <v>41</v>
      </c>
      <c r="B18" s="41" t="s">
        <v>42</v>
      </c>
      <c r="C18" s="42"/>
      <c r="D18" s="43" t="s">
        <v>43</v>
      </c>
      <c r="E18" s="44">
        <v>27</v>
      </c>
      <c r="F18" s="45">
        <v>21.72</v>
      </c>
      <c r="G18" s="45">
        <v>54.62</v>
      </c>
      <c r="H18" s="46">
        <f t="shared" si="1"/>
        <v>521.96</v>
      </c>
      <c r="I18" s="80">
        <v>7.0000000000000007E-2</v>
      </c>
      <c r="J18" s="81">
        <v>1.34</v>
      </c>
      <c r="K18" s="45">
        <v>62.58</v>
      </c>
      <c r="L18" s="82">
        <v>5.29</v>
      </c>
      <c r="M18" s="56">
        <v>58.86</v>
      </c>
      <c r="N18" s="45">
        <v>259.95999999999998</v>
      </c>
      <c r="O18" s="57">
        <v>61.96</v>
      </c>
      <c r="P18" s="51">
        <v>2.9</v>
      </c>
    </row>
    <row r="19" spans="1:16" x14ac:dyDescent="0.25">
      <c r="A19" s="40" t="s">
        <v>44</v>
      </c>
      <c r="B19" s="41" t="s">
        <v>45</v>
      </c>
      <c r="C19" s="42"/>
      <c r="D19" s="43">
        <v>200</v>
      </c>
      <c r="E19" s="44">
        <v>0.7</v>
      </c>
      <c r="F19" s="45">
        <v>0.3</v>
      </c>
      <c r="G19" s="45">
        <v>20.76</v>
      </c>
      <c r="H19" s="46">
        <f t="shared" si="1"/>
        <v>88.54</v>
      </c>
      <c r="I19" s="56">
        <v>0.02</v>
      </c>
      <c r="J19" s="48">
        <v>4</v>
      </c>
      <c r="K19" s="48"/>
      <c r="L19" s="52">
        <v>0.2</v>
      </c>
      <c r="M19" s="56">
        <v>14</v>
      </c>
      <c r="N19" s="45">
        <v>14</v>
      </c>
      <c r="O19" s="57">
        <v>8</v>
      </c>
      <c r="P19" s="51">
        <v>2.8</v>
      </c>
    </row>
    <row r="20" spans="1:16" x14ac:dyDescent="0.25">
      <c r="A20" s="40"/>
      <c r="B20" s="41" t="s">
        <v>46</v>
      </c>
      <c r="C20" s="42"/>
      <c r="D20" s="43">
        <v>30</v>
      </c>
      <c r="E20" s="44">
        <v>1.98</v>
      </c>
      <c r="F20" s="45">
        <v>0.36</v>
      </c>
      <c r="G20" s="45">
        <v>10.02</v>
      </c>
      <c r="H20" s="46">
        <f t="shared" si="1"/>
        <v>51.24</v>
      </c>
      <c r="I20" s="56">
        <v>0.05</v>
      </c>
      <c r="J20" s="48"/>
      <c r="K20" s="48"/>
      <c r="L20" s="52">
        <v>0.27</v>
      </c>
      <c r="M20" s="56">
        <v>10.5</v>
      </c>
      <c r="N20" s="45">
        <v>47.4</v>
      </c>
      <c r="O20" s="57">
        <v>14.1</v>
      </c>
      <c r="P20" s="51">
        <v>1.17</v>
      </c>
    </row>
    <row r="21" spans="1:16" x14ac:dyDescent="0.25">
      <c r="A21" s="40"/>
      <c r="B21" s="41" t="s">
        <v>34</v>
      </c>
      <c r="C21" s="42"/>
      <c r="D21" s="43">
        <v>30</v>
      </c>
      <c r="E21" s="83">
        <v>2.4700000000000002</v>
      </c>
      <c r="F21" s="45">
        <v>0.31</v>
      </c>
      <c r="G21" s="45">
        <v>17.93</v>
      </c>
      <c r="H21" s="46">
        <f t="shared" si="1"/>
        <v>84.39</v>
      </c>
      <c r="I21" s="56">
        <v>0.05</v>
      </c>
      <c r="J21" s="48"/>
      <c r="K21" s="57"/>
      <c r="L21" s="51">
        <v>0.5</v>
      </c>
      <c r="M21" s="56">
        <v>7.2</v>
      </c>
      <c r="N21" s="45">
        <v>27.23</v>
      </c>
      <c r="O21" s="57">
        <v>10.3</v>
      </c>
      <c r="P21" s="51">
        <v>0.62</v>
      </c>
    </row>
    <row r="22" spans="1:16" x14ac:dyDescent="0.25">
      <c r="A22" s="40"/>
      <c r="B22" s="59" t="s">
        <v>47</v>
      </c>
      <c r="C22" s="42"/>
      <c r="D22" s="60">
        <v>910</v>
      </c>
      <c r="E22" s="61">
        <f>SUM(E16:E21)</f>
        <v>35.199999999999996</v>
      </c>
      <c r="F22" s="62">
        <f>SUM(F16:F21)</f>
        <v>28.449999999999996</v>
      </c>
      <c r="G22" s="62">
        <f>SUM(G16:G21)</f>
        <v>120.03</v>
      </c>
      <c r="H22" s="63">
        <f>SUM(H16:H21)</f>
        <v>876.97</v>
      </c>
      <c r="I22" s="62">
        <f t="shared" ref="I22:P22" si="2">SUM(I16:I21)</f>
        <v>0.27</v>
      </c>
      <c r="J22" s="62">
        <f t="shared" si="2"/>
        <v>20.540000000000003</v>
      </c>
      <c r="K22" s="62">
        <f t="shared" si="2"/>
        <v>62.58</v>
      </c>
      <c r="L22" s="64">
        <f t="shared" si="2"/>
        <v>8.76</v>
      </c>
      <c r="M22" s="61">
        <f t="shared" si="2"/>
        <v>151.92999999999998</v>
      </c>
      <c r="N22" s="62">
        <f t="shared" si="2"/>
        <v>431.84</v>
      </c>
      <c r="O22" s="62">
        <f t="shared" si="2"/>
        <v>133.61000000000001</v>
      </c>
      <c r="P22" s="63">
        <f t="shared" si="2"/>
        <v>9.17</v>
      </c>
    </row>
    <row r="23" spans="1:16" x14ac:dyDescent="0.25">
      <c r="A23" s="40"/>
      <c r="B23" s="41"/>
      <c r="C23" s="42"/>
      <c r="D23" s="43"/>
      <c r="E23" s="44"/>
      <c r="F23" s="45"/>
      <c r="G23" s="45"/>
      <c r="H23" s="46"/>
      <c r="I23" s="56"/>
      <c r="J23" s="48"/>
      <c r="K23" s="48"/>
      <c r="L23" s="52"/>
      <c r="M23" s="56"/>
      <c r="N23" s="57"/>
      <c r="O23" s="57"/>
      <c r="P23" s="51"/>
    </row>
    <row r="24" spans="1:16" x14ac:dyDescent="0.25">
      <c r="A24" s="68"/>
      <c r="B24" s="84" t="s">
        <v>48</v>
      </c>
      <c r="C24" s="85"/>
      <c r="D24" s="60">
        <v>1390</v>
      </c>
      <c r="E24" s="61">
        <f t="shared" ref="E24:P24" si="3">E13+E22</f>
        <v>58.149999999999991</v>
      </c>
      <c r="F24" s="62">
        <f t="shared" si="3"/>
        <v>58.709999999999994</v>
      </c>
      <c r="G24" s="62">
        <f t="shared" si="3"/>
        <v>200.29000000000002</v>
      </c>
      <c r="H24" s="63">
        <f t="shared" si="3"/>
        <v>1562.15</v>
      </c>
      <c r="I24" s="62">
        <f t="shared" si="3"/>
        <v>0.45100000000000001</v>
      </c>
      <c r="J24" s="62">
        <f t="shared" si="3"/>
        <v>22.310000000000002</v>
      </c>
      <c r="K24" s="62">
        <f t="shared" si="3"/>
        <v>212.98000000000002</v>
      </c>
      <c r="L24" s="64">
        <f t="shared" si="3"/>
        <v>10.65</v>
      </c>
      <c r="M24" s="61">
        <f t="shared" si="3"/>
        <v>441.63</v>
      </c>
      <c r="N24" s="62">
        <f t="shared" si="3"/>
        <v>723.81</v>
      </c>
      <c r="O24" s="62">
        <f t="shared" si="3"/>
        <v>203.42000000000002</v>
      </c>
      <c r="P24" s="63">
        <f t="shared" si="3"/>
        <v>12.17</v>
      </c>
    </row>
    <row r="25" spans="1:16" ht="15.75" thickBot="1" x14ac:dyDescent="0.3">
      <c r="A25" s="86"/>
      <c r="B25" s="87"/>
      <c r="C25" s="88"/>
      <c r="D25" s="89"/>
      <c r="E25" s="90"/>
      <c r="F25" s="91"/>
      <c r="G25" s="91"/>
      <c r="H25" s="92"/>
      <c r="I25" s="93"/>
      <c r="J25" s="94"/>
      <c r="K25" s="95"/>
      <c r="L25" s="96"/>
      <c r="M25" s="97"/>
      <c r="N25" s="98"/>
      <c r="O25" s="98"/>
      <c r="P25" s="99"/>
    </row>
    <row r="26" spans="1:16" x14ac:dyDescent="0.25">
      <c r="A26" s="100"/>
      <c r="B26" s="101"/>
      <c r="C26" s="102"/>
      <c r="D26" s="100"/>
      <c r="E26" s="103"/>
      <c r="F26" s="103"/>
      <c r="G26" s="103"/>
      <c r="H26" s="103"/>
      <c r="I26" s="104"/>
      <c r="J26" s="105"/>
      <c r="K26" s="106"/>
      <c r="L26" s="104"/>
      <c r="M26" s="107"/>
      <c r="N26" s="108"/>
      <c r="O26" s="108"/>
      <c r="P26" s="108"/>
    </row>
    <row r="27" spans="1:16" x14ac:dyDescent="0.25">
      <c r="A27" s="100"/>
      <c r="B27" s="109"/>
      <c r="C27" s="109"/>
      <c r="D27" s="100"/>
      <c r="E27" s="103"/>
      <c r="F27" s="103"/>
      <c r="G27" s="103"/>
      <c r="H27" s="103"/>
      <c r="I27" s="106"/>
      <c r="J27" s="106"/>
      <c r="K27" s="106"/>
      <c r="L27" s="106"/>
      <c r="M27" s="106"/>
      <c r="N27" s="106"/>
      <c r="O27" s="106"/>
      <c r="P27" s="106"/>
    </row>
    <row r="28" spans="1:16" x14ac:dyDescent="0.25">
      <c r="A28" s="100"/>
      <c r="B28" s="110"/>
      <c r="C28" s="110"/>
      <c r="D28" s="111"/>
      <c r="E28" s="104"/>
      <c r="F28" s="104"/>
      <c r="G28" s="104"/>
      <c r="H28" s="104"/>
      <c r="I28" s="106"/>
      <c r="J28" s="106"/>
      <c r="K28" s="106"/>
      <c r="L28" s="106"/>
      <c r="M28" s="106"/>
      <c r="N28" s="106"/>
      <c r="O28" s="106"/>
      <c r="P28" s="106"/>
    </row>
    <row r="29" spans="1:16" x14ac:dyDescent="0.25">
      <c r="A29" s="100"/>
      <c r="B29" s="2" t="s">
        <v>66</v>
      </c>
      <c r="C29" s="4" t="s">
        <v>67</v>
      </c>
      <c r="D29" s="111"/>
      <c r="E29" s="104"/>
      <c r="F29" s="104"/>
      <c r="G29" s="104"/>
      <c r="H29" s="104"/>
      <c r="I29" s="106"/>
      <c r="J29" s="106"/>
      <c r="K29" s="106"/>
      <c r="L29" s="106"/>
      <c r="M29" s="106"/>
      <c r="N29" s="106"/>
      <c r="O29" s="106"/>
      <c r="P29" s="106"/>
    </row>
    <row r="30" spans="1:16" ht="15.75" thickBot="1" x14ac:dyDescent="0.3">
      <c r="A30" s="100"/>
      <c r="B30" s="5" t="s">
        <v>0</v>
      </c>
      <c r="C30" s="5"/>
      <c r="D30" s="1"/>
      <c r="E30" s="104"/>
      <c r="F30" s="104"/>
      <c r="G30" s="104"/>
      <c r="H30" s="104"/>
      <c r="I30" s="106"/>
      <c r="J30" s="106"/>
      <c r="K30" s="106"/>
      <c r="L30" s="106"/>
      <c r="M30" s="106"/>
      <c r="N30" s="106"/>
      <c r="O30" s="106"/>
      <c r="P30" s="106"/>
    </row>
    <row r="31" spans="1:16" x14ac:dyDescent="0.25">
      <c r="A31" s="6"/>
      <c r="B31" s="7"/>
      <c r="C31" s="8"/>
      <c r="D31" s="7"/>
      <c r="E31" s="9" t="s">
        <v>1</v>
      </c>
      <c r="F31" s="10"/>
      <c r="G31" s="10"/>
      <c r="H31" s="11" t="s">
        <v>2</v>
      </c>
      <c r="I31" s="9" t="s">
        <v>3</v>
      </c>
      <c r="J31" s="10"/>
      <c r="K31" s="10"/>
      <c r="L31" s="12"/>
      <c r="M31" s="9" t="s">
        <v>4</v>
      </c>
      <c r="N31" s="10"/>
      <c r="O31" s="10"/>
      <c r="P31" s="12"/>
    </row>
    <row r="32" spans="1:16" ht="15.75" thickBot="1" x14ac:dyDescent="0.3">
      <c r="A32" s="13" t="s">
        <v>5</v>
      </c>
      <c r="B32" s="14" t="s">
        <v>6</v>
      </c>
      <c r="C32" s="15"/>
      <c r="D32" s="16" t="s">
        <v>7</v>
      </c>
      <c r="E32" s="17" t="s">
        <v>8</v>
      </c>
      <c r="F32" s="18"/>
      <c r="G32" s="18"/>
      <c r="H32" s="13" t="s">
        <v>9</v>
      </c>
      <c r="I32" s="17" t="s">
        <v>10</v>
      </c>
      <c r="J32" s="18"/>
      <c r="K32" s="18"/>
      <c r="L32" s="19"/>
      <c r="M32" s="17" t="s">
        <v>11</v>
      </c>
      <c r="N32" s="18"/>
      <c r="O32" s="18"/>
      <c r="P32" s="19"/>
    </row>
    <row r="33" spans="1:16" ht="15.75" thickBot="1" x14ac:dyDescent="0.3">
      <c r="A33" s="20"/>
      <c r="B33" s="21"/>
      <c r="C33" s="22"/>
      <c r="D33" s="23" t="s">
        <v>12</v>
      </c>
      <c r="E33" s="23" t="s">
        <v>13</v>
      </c>
      <c r="F33" s="23" t="s">
        <v>14</v>
      </c>
      <c r="G33" s="16" t="s">
        <v>15</v>
      </c>
      <c r="H33" s="24" t="s">
        <v>16</v>
      </c>
      <c r="I33" s="25" t="s">
        <v>17</v>
      </c>
      <c r="J33" s="25" t="s">
        <v>18</v>
      </c>
      <c r="K33" s="25" t="s">
        <v>19</v>
      </c>
      <c r="L33" s="25" t="s">
        <v>20</v>
      </c>
      <c r="M33" s="25" t="s">
        <v>21</v>
      </c>
      <c r="N33" s="25" t="s">
        <v>22</v>
      </c>
      <c r="O33" s="25" t="s">
        <v>23</v>
      </c>
      <c r="P33" s="25" t="s">
        <v>24</v>
      </c>
    </row>
    <row r="34" spans="1:16" ht="15.75" thickBot="1" x14ac:dyDescent="0.3">
      <c r="A34" s="26">
        <v>1</v>
      </c>
      <c r="B34" s="27">
        <v>2</v>
      </c>
      <c r="C34" s="28"/>
      <c r="D34" s="29">
        <v>3</v>
      </c>
      <c r="E34" s="30">
        <v>4</v>
      </c>
      <c r="F34" s="30">
        <v>5</v>
      </c>
      <c r="G34" s="30">
        <v>6</v>
      </c>
      <c r="H34" s="30">
        <v>7</v>
      </c>
      <c r="I34" s="30">
        <v>8</v>
      </c>
      <c r="J34" s="30">
        <v>9</v>
      </c>
      <c r="K34" s="30">
        <v>10</v>
      </c>
      <c r="L34" s="30">
        <v>11</v>
      </c>
      <c r="M34" s="30">
        <v>12</v>
      </c>
      <c r="N34" s="30">
        <v>13</v>
      </c>
      <c r="O34" s="30">
        <v>14</v>
      </c>
      <c r="P34" s="30">
        <v>15</v>
      </c>
    </row>
    <row r="35" spans="1:16" x14ac:dyDescent="0.25">
      <c r="A35" s="112"/>
      <c r="B35" s="33"/>
      <c r="C35" s="34" t="s">
        <v>25</v>
      </c>
      <c r="D35" s="113"/>
      <c r="E35" s="114"/>
      <c r="F35" s="115"/>
      <c r="G35" s="115"/>
      <c r="H35" s="116"/>
      <c r="I35" s="117"/>
      <c r="J35" s="118"/>
      <c r="K35" s="118"/>
      <c r="L35" s="119"/>
      <c r="M35" s="114"/>
      <c r="N35" s="115"/>
      <c r="O35" s="115"/>
      <c r="P35" s="116"/>
    </row>
    <row r="36" spans="1:16" x14ac:dyDescent="0.25">
      <c r="A36" s="40" t="s">
        <v>49</v>
      </c>
      <c r="B36" s="41" t="s">
        <v>50</v>
      </c>
      <c r="C36" s="42"/>
      <c r="D36" s="120" t="s">
        <v>51</v>
      </c>
      <c r="E36" s="44">
        <v>23.81</v>
      </c>
      <c r="F36" s="45">
        <v>20.02</v>
      </c>
      <c r="G36" s="45">
        <v>66.3</v>
      </c>
      <c r="H36" s="46">
        <f>(E36+G36)*4+F36*9</f>
        <v>540.62</v>
      </c>
      <c r="I36" s="121">
        <v>0.12</v>
      </c>
      <c r="J36" s="57">
        <v>1.62</v>
      </c>
      <c r="K36" s="57">
        <v>88.41</v>
      </c>
      <c r="L36" s="52">
        <v>0.76</v>
      </c>
      <c r="M36" s="44">
        <v>348.1</v>
      </c>
      <c r="N36" s="45">
        <v>356.77</v>
      </c>
      <c r="O36" s="57">
        <v>54.66</v>
      </c>
      <c r="P36" s="51">
        <v>1.37</v>
      </c>
    </row>
    <row r="37" spans="1:16" x14ac:dyDescent="0.25">
      <c r="A37" s="40" t="s">
        <v>52</v>
      </c>
      <c r="B37" s="41" t="s">
        <v>53</v>
      </c>
      <c r="C37" s="42"/>
      <c r="D37" s="120" t="s">
        <v>54</v>
      </c>
      <c r="E37" s="44">
        <v>0.2</v>
      </c>
      <c r="F37" s="45">
        <v>0.02</v>
      </c>
      <c r="G37" s="45">
        <v>15</v>
      </c>
      <c r="H37" s="46">
        <f>(E37+G37)*4+F37*9</f>
        <v>60.98</v>
      </c>
      <c r="I37" s="121"/>
      <c r="J37" s="48">
        <v>0.03</v>
      </c>
      <c r="K37" s="48"/>
      <c r="L37" s="52"/>
      <c r="M37" s="56">
        <v>11.1</v>
      </c>
      <c r="N37" s="57">
        <v>2.8</v>
      </c>
      <c r="O37" s="57">
        <v>1.4</v>
      </c>
      <c r="P37" s="51">
        <v>0.28000000000000003</v>
      </c>
    </row>
    <row r="38" spans="1:16" x14ac:dyDescent="0.25">
      <c r="A38" s="58"/>
      <c r="B38" s="41" t="s">
        <v>55</v>
      </c>
      <c r="C38" s="42"/>
      <c r="D38" s="54" t="s">
        <v>56</v>
      </c>
      <c r="E38" s="44">
        <v>3.67</v>
      </c>
      <c r="F38" s="45">
        <v>7.34</v>
      </c>
      <c r="G38" s="45">
        <v>26.78</v>
      </c>
      <c r="H38" s="46">
        <f>(E38+G38)*4+F38*9</f>
        <v>187.86</v>
      </c>
      <c r="I38" s="56"/>
      <c r="J38" s="48"/>
      <c r="K38" s="48"/>
      <c r="L38" s="52"/>
      <c r="M38" s="56">
        <v>10.43</v>
      </c>
      <c r="N38" s="45">
        <v>32.4</v>
      </c>
      <c r="O38" s="57">
        <v>7.19</v>
      </c>
      <c r="P38" s="51">
        <v>0.79</v>
      </c>
    </row>
    <row r="39" spans="1:16" x14ac:dyDescent="0.25">
      <c r="A39" s="58"/>
      <c r="B39" s="41"/>
      <c r="C39" s="42"/>
      <c r="D39" s="122"/>
      <c r="E39" s="44"/>
      <c r="F39" s="45"/>
      <c r="G39" s="45"/>
      <c r="H39" s="46"/>
      <c r="I39" s="121"/>
      <c r="J39" s="48"/>
      <c r="K39" s="48"/>
      <c r="L39" s="52"/>
      <c r="M39" s="56"/>
      <c r="N39" s="45"/>
      <c r="O39" s="57"/>
      <c r="P39" s="51"/>
    </row>
    <row r="40" spans="1:16" x14ac:dyDescent="0.25">
      <c r="A40" s="40"/>
      <c r="B40" s="59" t="s">
        <v>35</v>
      </c>
      <c r="C40" s="42"/>
      <c r="D40" s="123">
        <v>499</v>
      </c>
      <c r="E40" s="61">
        <f t="shared" ref="E40:P40" si="4">SUM(E36:E38)</f>
        <v>27.68</v>
      </c>
      <c r="F40" s="65">
        <f t="shared" si="4"/>
        <v>27.38</v>
      </c>
      <c r="G40" s="65">
        <f t="shared" si="4"/>
        <v>108.08</v>
      </c>
      <c r="H40" s="124">
        <f t="shared" si="4"/>
        <v>789.46</v>
      </c>
      <c r="I40" s="65">
        <f t="shared" si="4"/>
        <v>0.12</v>
      </c>
      <c r="J40" s="65">
        <f t="shared" si="4"/>
        <v>1.6500000000000001</v>
      </c>
      <c r="K40" s="65">
        <f t="shared" si="4"/>
        <v>88.41</v>
      </c>
      <c r="L40" s="125">
        <f t="shared" si="4"/>
        <v>0.76</v>
      </c>
      <c r="M40" s="61">
        <f t="shared" si="4"/>
        <v>369.63000000000005</v>
      </c>
      <c r="N40" s="65">
        <f t="shared" si="4"/>
        <v>391.96999999999997</v>
      </c>
      <c r="O40" s="65">
        <f t="shared" si="4"/>
        <v>63.249999999999993</v>
      </c>
      <c r="P40" s="124">
        <f t="shared" si="4"/>
        <v>2.4400000000000004</v>
      </c>
    </row>
    <row r="41" spans="1:16" x14ac:dyDescent="0.25">
      <c r="A41" s="68"/>
      <c r="B41" s="69"/>
      <c r="C41" s="70"/>
      <c r="D41" s="126"/>
      <c r="E41" s="72"/>
      <c r="F41" s="73"/>
      <c r="G41" s="73"/>
      <c r="H41" s="74"/>
      <c r="I41" s="127"/>
      <c r="J41" s="128"/>
      <c r="K41" s="129"/>
      <c r="L41" s="130"/>
      <c r="M41" s="131"/>
      <c r="N41" s="132"/>
      <c r="O41" s="132"/>
      <c r="P41" s="133"/>
    </row>
    <row r="42" spans="1:16" x14ac:dyDescent="0.25">
      <c r="A42" s="68"/>
      <c r="B42" s="75" t="s">
        <v>36</v>
      </c>
      <c r="C42" s="76"/>
      <c r="D42" s="126"/>
      <c r="E42" s="77"/>
      <c r="F42" s="78"/>
      <c r="G42" s="78"/>
      <c r="H42" s="79"/>
      <c r="I42" s="121"/>
      <c r="J42" s="48"/>
      <c r="K42" s="48"/>
      <c r="L42" s="52"/>
      <c r="M42" s="56"/>
      <c r="N42" s="57"/>
      <c r="O42" s="57"/>
      <c r="P42" s="51"/>
    </row>
    <row r="43" spans="1:16" x14ac:dyDescent="0.25">
      <c r="A43" s="40" t="s">
        <v>37</v>
      </c>
      <c r="B43" s="41" t="s">
        <v>57</v>
      </c>
      <c r="C43" s="42"/>
      <c r="D43" s="120">
        <v>100</v>
      </c>
      <c r="E43" s="44">
        <v>1.17</v>
      </c>
      <c r="F43" s="45">
        <v>0.17</v>
      </c>
      <c r="G43" s="45">
        <v>3.83</v>
      </c>
      <c r="H43" s="46">
        <f t="shared" ref="H43:H48" si="5">(E43+G43)*4+F43*9</f>
        <v>21.53</v>
      </c>
      <c r="I43" s="121">
        <v>7.0000000000000007E-2</v>
      </c>
      <c r="J43" s="49">
        <v>17.5</v>
      </c>
      <c r="K43" s="48"/>
      <c r="L43" s="52">
        <v>0.7</v>
      </c>
      <c r="M43" s="56">
        <v>14</v>
      </c>
      <c r="N43" s="45">
        <v>26</v>
      </c>
      <c r="O43" s="57">
        <v>20</v>
      </c>
      <c r="P43" s="51">
        <v>0.9</v>
      </c>
    </row>
    <row r="44" spans="1:16" x14ac:dyDescent="0.25">
      <c r="A44" s="40" t="s">
        <v>58</v>
      </c>
      <c r="B44" s="41" t="s">
        <v>59</v>
      </c>
      <c r="C44" s="42"/>
      <c r="D44" s="120">
        <v>250</v>
      </c>
      <c r="E44" s="44">
        <v>2</v>
      </c>
      <c r="F44" s="45">
        <v>3.66</v>
      </c>
      <c r="G44" s="45">
        <v>12.13</v>
      </c>
      <c r="H44" s="46">
        <f t="shared" si="5"/>
        <v>89.460000000000008</v>
      </c>
      <c r="I44" s="121">
        <v>8.7999999999999995E-2</v>
      </c>
      <c r="J44" s="48">
        <v>8.25</v>
      </c>
      <c r="K44" s="48"/>
      <c r="L44" s="52">
        <v>1.23</v>
      </c>
      <c r="M44" s="56">
        <v>26.7</v>
      </c>
      <c r="N44" s="57">
        <v>55.98</v>
      </c>
      <c r="O44" s="57">
        <v>22.78</v>
      </c>
      <c r="P44" s="51">
        <v>0.88</v>
      </c>
    </row>
    <row r="45" spans="1:16" x14ac:dyDescent="0.25">
      <c r="A45" s="40" t="s">
        <v>60</v>
      </c>
      <c r="B45" s="41" t="s">
        <v>61</v>
      </c>
      <c r="C45" s="42"/>
      <c r="D45" s="120">
        <v>100</v>
      </c>
      <c r="E45" s="44">
        <v>15.45</v>
      </c>
      <c r="F45" s="45">
        <v>16.45</v>
      </c>
      <c r="G45" s="45">
        <v>15.77</v>
      </c>
      <c r="H45" s="46">
        <f t="shared" si="5"/>
        <v>272.92999999999995</v>
      </c>
      <c r="I45" s="121">
        <v>7.8E-2</v>
      </c>
      <c r="J45" s="48">
        <v>0.52</v>
      </c>
      <c r="K45" s="48">
        <v>30</v>
      </c>
      <c r="L45" s="52">
        <v>2.9</v>
      </c>
      <c r="M45" s="56">
        <v>39.119999999999997</v>
      </c>
      <c r="N45" s="134">
        <v>117.78</v>
      </c>
      <c r="O45" s="57">
        <v>19.66</v>
      </c>
      <c r="P45" s="51">
        <v>1.08</v>
      </c>
    </row>
    <row r="46" spans="1:16" x14ac:dyDescent="0.25">
      <c r="A46" s="40" t="s">
        <v>62</v>
      </c>
      <c r="B46" s="41" t="s">
        <v>63</v>
      </c>
      <c r="C46" s="42"/>
      <c r="D46" s="120">
        <v>180</v>
      </c>
      <c r="E46" s="135">
        <v>3.72</v>
      </c>
      <c r="F46" s="136">
        <v>5.76</v>
      </c>
      <c r="G46" s="136">
        <v>24.48</v>
      </c>
      <c r="H46" s="46">
        <f t="shared" si="5"/>
        <v>164.64</v>
      </c>
      <c r="I46" s="121">
        <v>0.17</v>
      </c>
      <c r="J46" s="49">
        <v>21.84</v>
      </c>
      <c r="K46" s="48">
        <v>30.6</v>
      </c>
      <c r="L46" s="52">
        <v>0.22</v>
      </c>
      <c r="M46" s="56">
        <v>44.38</v>
      </c>
      <c r="N46" s="57">
        <v>103.92</v>
      </c>
      <c r="O46" s="57">
        <v>33.299999999999997</v>
      </c>
      <c r="P46" s="51">
        <v>1.21</v>
      </c>
    </row>
    <row r="47" spans="1:16" x14ac:dyDescent="0.25">
      <c r="A47" s="40" t="s">
        <v>64</v>
      </c>
      <c r="B47" s="41" t="s">
        <v>65</v>
      </c>
      <c r="C47" s="42"/>
      <c r="D47" s="120">
        <v>200</v>
      </c>
      <c r="E47" s="44">
        <v>0.44</v>
      </c>
      <c r="F47" s="45">
        <v>0.02</v>
      </c>
      <c r="G47" s="45">
        <v>27.77</v>
      </c>
      <c r="H47" s="46">
        <f t="shared" si="5"/>
        <v>113.02000000000001</v>
      </c>
      <c r="I47" s="121">
        <v>0.02</v>
      </c>
      <c r="J47" s="48">
        <v>0.73</v>
      </c>
      <c r="K47" s="48"/>
      <c r="L47" s="52">
        <v>0.51</v>
      </c>
      <c r="M47" s="56">
        <v>32.479999999999997</v>
      </c>
      <c r="N47" s="57">
        <v>23.44</v>
      </c>
      <c r="O47" s="57">
        <v>17.46</v>
      </c>
      <c r="P47" s="51">
        <v>0.7</v>
      </c>
    </row>
    <row r="48" spans="1:16" x14ac:dyDescent="0.25">
      <c r="A48" s="40"/>
      <c r="B48" s="41" t="s">
        <v>46</v>
      </c>
      <c r="C48" s="42"/>
      <c r="D48" s="120">
        <v>30</v>
      </c>
      <c r="E48" s="44">
        <v>1.98</v>
      </c>
      <c r="F48" s="45">
        <v>0.36</v>
      </c>
      <c r="G48" s="45">
        <v>10.02</v>
      </c>
      <c r="H48" s="46">
        <f t="shared" si="5"/>
        <v>51.24</v>
      </c>
      <c r="I48" s="56">
        <v>0.05</v>
      </c>
      <c r="J48" s="48"/>
      <c r="K48" s="48"/>
      <c r="L48" s="52">
        <v>0.27</v>
      </c>
      <c r="M48" s="56">
        <v>10.5</v>
      </c>
      <c r="N48" s="45">
        <v>47.4</v>
      </c>
      <c r="O48" s="57">
        <v>14.1</v>
      </c>
      <c r="P48" s="51">
        <v>1.17</v>
      </c>
    </row>
    <row r="49" spans="1:16" x14ac:dyDescent="0.25">
      <c r="A49" s="40"/>
      <c r="B49" s="41" t="s">
        <v>34</v>
      </c>
      <c r="C49" s="42"/>
      <c r="D49" s="43">
        <v>30</v>
      </c>
      <c r="E49" s="83">
        <v>2.4700000000000002</v>
      </c>
      <c r="F49" s="45">
        <v>0.31</v>
      </c>
      <c r="G49" s="45">
        <v>17.93</v>
      </c>
      <c r="H49" s="46">
        <f>(E49+G49)*4+F49*9</f>
        <v>84.39</v>
      </c>
      <c r="I49" s="56">
        <v>0.05</v>
      </c>
      <c r="J49" s="48"/>
      <c r="K49" s="57"/>
      <c r="L49" s="51">
        <v>0.5</v>
      </c>
      <c r="M49" s="56">
        <v>7.2</v>
      </c>
      <c r="N49" s="45">
        <v>27.23</v>
      </c>
      <c r="O49" s="57">
        <v>10.3</v>
      </c>
      <c r="P49" s="51">
        <v>0.62</v>
      </c>
    </row>
    <row r="50" spans="1:16" x14ac:dyDescent="0.25">
      <c r="A50" s="40"/>
      <c r="B50" s="59" t="s">
        <v>47</v>
      </c>
      <c r="C50" s="42"/>
      <c r="D50" s="123">
        <v>890</v>
      </c>
      <c r="E50" s="67">
        <f>SUM(E43:E49)</f>
        <v>27.229999999999997</v>
      </c>
      <c r="F50" s="65">
        <f>SUM(F43:F49)</f>
        <v>26.729999999999997</v>
      </c>
      <c r="G50" s="65">
        <f>SUM(G43:G49)</f>
        <v>111.93</v>
      </c>
      <c r="H50" s="63">
        <f>SUM(H43:H49)</f>
        <v>797.20999999999992</v>
      </c>
      <c r="I50" s="65">
        <f t="shared" ref="I50:P50" si="6">SUM(I43:I49)</f>
        <v>0.52600000000000002</v>
      </c>
      <c r="J50" s="65">
        <f t="shared" si="6"/>
        <v>48.839999999999996</v>
      </c>
      <c r="K50" s="65">
        <f t="shared" si="6"/>
        <v>60.6</v>
      </c>
      <c r="L50" s="125">
        <f t="shared" si="6"/>
        <v>6.33</v>
      </c>
      <c r="M50" s="61">
        <f t="shared" si="6"/>
        <v>174.37999999999997</v>
      </c>
      <c r="N50" s="65">
        <f t="shared" si="6"/>
        <v>401.75</v>
      </c>
      <c r="O50" s="65">
        <f t="shared" si="6"/>
        <v>137.6</v>
      </c>
      <c r="P50" s="124">
        <f t="shared" si="6"/>
        <v>6.5600000000000005</v>
      </c>
    </row>
    <row r="51" spans="1:16" x14ac:dyDescent="0.25">
      <c r="A51" s="68"/>
      <c r="B51" s="69"/>
      <c r="C51" s="70"/>
      <c r="D51" s="126"/>
      <c r="E51" s="72"/>
      <c r="F51" s="73"/>
      <c r="G51" s="73"/>
      <c r="H51" s="74"/>
      <c r="I51" s="137"/>
      <c r="J51" s="138"/>
      <c r="K51" s="138"/>
      <c r="L51" s="139"/>
      <c r="M51" s="140"/>
      <c r="N51" s="138"/>
      <c r="O51" s="138"/>
      <c r="P51" s="141"/>
    </row>
    <row r="52" spans="1:16" ht="15.75" thickBot="1" x14ac:dyDescent="0.3">
      <c r="A52" s="86"/>
      <c r="B52" s="142" t="s">
        <v>48</v>
      </c>
      <c r="C52" s="143"/>
      <c r="D52" s="144">
        <f>D40+D50</f>
        <v>1389</v>
      </c>
      <c r="E52" s="145">
        <f>E40+E50</f>
        <v>54.91</v>
      </c>
      <c r="F52" s="98">
        <f>F40+F50</f>
        <v>54.11</v>
      </c>
      <c r="G52" s="98">
        <f>G40+G50</f>
        <v>220.01</v>
      </c>
      <c r="H52" s="99">
        <f>H40+H50</f>
        <v>1586.67</v>
      </c>
      <c r="I52" s="98">
        <f t="shared" ref="I52:P52" si="7">I40+I50</f>
        <v>0.64600000000000002</v>
      </c>
      <c r="J52" s="98">
        <f t="shared" si="7"/>
        <v>50.489999999999995</v>
      </c>
      <c r="K52" s="98">
        <f t="shared" si="7"/>
        <v>149.01</v>
      </c>
      <c r="L52" s="146">
        <f t="shared" si="7"/>
        <v>7.09</v>
      </c>
      <c r="M52" s="145">
        <f t="shared" si="7"/>
        <v>544.01</v>
      </c>
      <c r="N52" s="98">
        <f t="shared" si="7"/>
        <v>793.72</v>
      </c>
      <c r="O52" s="98">
        <f t="shared" si="7"/>
        <v>200.85</v>
      </c>
      <c r="P52" s="99">
        <f t="shared" si="7"/>
        <v>9</v>
      </c>
    </row>
  </sheetData>
  <mergeCells count="19">
    <mergeCell ref="B32:C32"/>
    <mergeCell ref="E32:G32"/>
    <mergeCell ref="I32:L32"/>
    <mergeCell ref="M32:P32"/>
    <mergeCell ref="B34:C34"/>
    <mergeCell ref="B42:C42"/>
    <mergeCell ref="B7:C7"/>
    <mergeCell ref="B15:C15"/>
    <mergeCell ref="B28:C28"/>
    <mergeCell ref="E31:G31"/>
    <mergeCell ref="I31:L31"/>
    <mergeCell ref="M31:P31"/>
    <mergeCell ref="E4:G4"/>
    <mergeCell ref="I4:L4"/>
    <mergeCell ref="M4:P4"/>
    <mergeCell ref="B5:C5"/>
    <mergeCell ref="E5:G5"/>
    <mergeCell ref="I5:L5"/>
    <mergeCell ref="M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19" workbookViewId="0">
      <selection activeCell="C29" sqref="C29"/>
    </sheetView>
  </sheetViews>
  <sheetFormatPr defaultRowHeight="15" x14ac:dyDescent="0.25"/>
  <sheetData>
    <row r="1" spans="1:16" x14ac:dyDescent="0.25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2" t="s">
        <v>66</v>
      </c>
      <c r="C2" s="4" t="s">
        <v>73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1"/>
      <c r="B3" s="5" t="s">
        <v>68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6"/>
      <c r="B4" s="7"/>
      <c r="C4" s="8"/>
      <c r="D4" s="7"/>
      <c r="E4" s="9" t="s">
        <v>1</v>
      </c>
      <c r="F4" s="10"/>
      <c r="G4" s="10"/>
      <c r="H4" s="11" t="s">
        <v>2</v>
      </c>
      <c r="I4" s="9" t="s">
        <v>3</v>
      </c>
      <c r="J4" s="10"/>
      <c r="K4" s="10"/>
      <c r="L4" s="12"/>
      <c r="M4" s="9" t="s">
        <v>4</v>
      </c>
      <c r="N4" s="10"/>
      <c r="O4" s="10"/>
      <c r="P4" s="12"/>
    </row>
    <row r="5" spans="1:16" ht="15.75" thickBot="1" x14ac:dyDescent="0.3">
      <c r="A5" s="13" t="s">
        <v>5</v>
      </c>
      <c r="B5" s="14" t="s">
        <v>6</v>
      </c>
      <c r="C5" s="15"/>
      <c r="D5" s="16" t="s">
        <v>7</v>
      </c>
      <c r="E5" s="17" t="s">
        <v>8</v>
      </c>
      <c r="F5" s="18"/>
      <c r="G5" s="18"/>
      <c r="H5" s="13" t="s">
        <v>9</v>
      </c>
      <c r="I5" s="17" t="s">
        <v>10</v>
      </c>
      <c r="J5" s="18"/>
      <c r="K5" s="18"/>
      <c r="L5" s="19"/>
      <c r="M5" s="17" t="s">
        <v>11</v>
      </c>
      <c r="N5" s="18"/>
      <c r="O5" s="18"/>
      <c r="P5" s="19"/>
    </row>
    <row r="6" spans="1:16" ht="15.75" thickBot="1" x14ac:dyDescent="0.3">
      <c r="A6" s="20"/>
      <c r="B6" s="21"/>
      <c r="C6" s="22"/>
      <c r="D6" s="23" t="s">
        <v>12</v>
      </c>
      <c r="E6" s="23" t="s">
        <v>13</v>
      </c>
      <c r="F6" s="23" t="s">
        <v>14</v>
      </c>
      <c r="G6" s="16" t="s">
        <v>15</v>
      </c>
      <c r="H6" s="24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22</v>
      </c>
      <c r="O6" s="25" t="s">
        <v>23</v>
      </c>
      <c r="P6" s="25" t="s">
        <v>24</v>
      </c>
    </row>
    <row r="7" spans="1:16" ht="15.75" thickBot="1" x14ac:dyDescent="0.3">
      <c r="A7" s="26">
        <v>1</v>
      </c>
      <c r="B7" s="27">
        <v>2</v>
      </c>
      <c r="C7" s="28"/>
      <c r="D7" s="29">
        <v>3</v>
      </c>
      <c r="E7" s="30">
        <v>4</v>
      </c>
      <c r="F7" s="30">
        <v>5</v>
      </c>
      <c r="G7" s="30">
        <v>6</v>
      </c>
      <c r="H7" s="31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</row>
    <row r="8" spans="1:16" x14ac:dyDescent="0.25">
      <c r="A8" s="32"/>
      <c r="B8" s="33"/>
      <c r="C8" s="34" t="s">
        <v>25</v>
      </c>
      <c r="D8" s="35"/>
      <c r="E8" s="36"/>
      <c r="F8" s="37"/>
      <c r="G8" s="37"/>
      <c r="H8" s="38"/>
      <c r="I8" s="36"/>
      <c r="J8" s="37"/>
      <c r="K8" s="37"/>
      <c r="L8" s="39"/>
      <c r="M8" s="36"/>
      <c r="N8" s="37"/>
      <c r="O8" s="37"/>
      <c r="P8" s="38"/>
    </row>
    <row r="9" spans="1:16" x14ac:dyDescent="0.25">
      <c r="A9" s="40" t="s">
        <v>26</v>
      </c>
      <c r="B9" s="41" t="s">
        <v>27</v>
      </c>
      <c r="C9" s="42"/>
      <c r="D9" s="43" t="s">
        <v>69</v>
      </c>
      <c r="E9" s="44">
        <v>13.5</v>
      </c>
      <c r="F9" s="45">
        <v>15.9</v>
      </c>
      <c r="G9" s="45">
        <v>34.11</v>
      </c>
      <c r="H9" s="46">
        <f>(E9+G9)*4+F9*9</f>
        <v>333.53999999999996</v>
      </c>
      <c r="I9" s="47">
        <v>7.0000000000000007E-2</v>
      </c>
      <c r="J9" s="48">
        <v>0.14000000000000001</v>
      </c>
      <c r="K9" s="49">
        <v>72</v>
      </c>
      <c r="L9" s="50">
        <v>1.07</v>
      </c>
      <c r="M9" s="147">
        <v>106</v>
      </c>
      <c r="N9" s="49">
        <v>122.4</v>
      </c>
      <c r="O9" s="49">
        <v>32.1</v>
      </c>
      <c r="P9" s="82">
        <v>1.51</v>
      </c>
    </row>
    <row r="10" spans="1:16" x14ac:dyDescent="0.25">
      <c r="A10" s="40" t="s">
        <v>29</v>
      </c>
      <c r="B10" s="41" t="s">
        <v>30</v>
      </c>
      <c r="C10" s="42"/>
      <c r="D10" s="43">
        <v>200</v>
      </c>
      <c r="E10" s="44">
        <v>4.2</v>
      </c>
      <c r="F10" s="45">
        <v>3.62</v>
      </c>
      <c r="G10" s="45">
        <v>21.28</v>
      </c>
      <c r="H10" s="46">
        <f>(E10+G10)*4+F10*9</f>
        <v>134.5</v>
      </c>
      <c r="I10" s="47">
        <v>0.05</v>
      </c>
      <c r="J10" s="48">
        <v>1.6</v>
      </c>
      <c r="K10" s="49">
        <v>24</v>
      </c>
      <c r="L10" s="52"/>
      <c r="M10" s="44">
        <v>152.9</v>
      </c>
      <c r="N10" s="45">
        <v>117.86</v>
      </c>
      <c r="O10" s="45">
        <v>17.989999999999998</v>
      </c>
      <c r="P10" s="51">
        <v>0.55000000000000004</v>
      </c>
    </row>
    <row r="11" spans="1:16" x14ac:dyDescent="0.25">
      <c r="A11" s="53" t="s">
        <v>31</v>
      </c>
      <c r="B11" s="41" t="s">
        <v>32</v>
      </c>
      <c r="C11" s="42"/>
      <c r="D11" s="54" t="s">
        <v>33</v>
      </c>
      <c r="E11" s="44">
        <v>0.08</v>
      </c>
      <c r="F11" s="45">
        <v>7.25</v>
      </c>
      <c r="G11" s="45">
        <v>0.13</v>
      </c>
      <c r="H11" s="46">
        <f>(E11+G11)*4+F11*9</f>
        <v>66.09</v>
      </c>
      <c r="I11" s="55">
        <v>1E-3</v>
      </c>
      <c r="J11" s="48"/>
      <c r="K11" s="49">
        <v>40</v>
      </c>
      <c r="L11" s="52">
        <v>0.11</v>
      </c>
      <c r="M11" s="56">
        <v>2.4</v>
      </c>
      <c r="N11" s="57"/>
      <c r="O11" s="57">
        <v>3</v>
      </c>
      <c r="P11" s="51">
        <v>0.02</v>
      </c>
    </row>
    <row r="12" spans="1:16" x14ac:dyDescent="0.25">
      <c r="A12" s="58"/>
      <c r="B12" s="41" t="s">
        <v>34</v>
      </c>
      <c r="C12" s="42"/>
      <c r="D12" s="43">
        <v>30</v>
      </c>
      <c r="E12" s="44">
        <v>2.4700000000000002</v>
      </c>
      <c r="F12" s="45">
        <v>0.31</v>
      </c>
      <c r="G12" s="45">
        <v>17.93</v>
      </c>
      <c r="H12" s="46">
        <f>(E12+G12)*4+F12*9</f>
        <v>84.39</v>
      </c>
      <c r="I12" s="56">
        <v>0.05</v>
      </c>
      <c r="J12" s="48"/>
      <c r="K12" s="48"/>
      <c r="L12" s="52">
        <v>0.5</v>
      </c>
      <c r="M12" s="56">
        <v>7.2</v>
      </c>
      <c r="N12" s="45">
        <v>27.23</v>
      </c>
      <c r="O12" s="57">
        <v>10.3</v>
      </c>
      <c r="P12" s="51">
        <v>0.62</v>
      </c>
    </row>
    <row r="13" spans="1:16" x14ac:dyDescent="0.25">
      <c r="A13" s="40"/>
      <c r="B13" s="59" t="s">
        <v>35</v>
      </c>
      <c r="C13" s="42"/>
      <c r="D13" s="60">
        <v>440</v>
      </c>
      <c r="E13" s="61">
        <f>SUM(E9:E12)</f>
        <v>20.249999999999996</v>
      </c>
      <c r="F13" s="62">
        <f>SUM(F9:F12)</f>
        <v>27.08</v>
      </c>
      <c r="G13" s="62">
        <f>SUM(G9:G12)</f>
        <v>73.45</v>
      </c>
      <c r="H13" s="63">
        <f>SUM(H9:H12)</f>
        <v>618.52</v>
      </c>
      <c r="I13" s="64">
        <f t="shared" ref="I13:P13" si="0">SUM(I9:I12)</f>
        <v>0.17100000000000001</v>
      </c>
      <c r="J13" s="65">
        <f t="shared" si="0"/>
        <v>1.7400000000000002</v>
      </c>
      <c r="K13" s="66">
        <f t="shared" si="0"/>
        <v>136</v>
      </c>
      <c r="L13" s="64">
        <f t="shared" si="0"/>
        <v>1.6800000000000002</v>
      </c>
      <c r="M13" s="67">
        <f t="shared" si="0"/>
        <v>268.49999999999994</v>
      </c>
      <c r="N13" s="65">
        <f t="shared" si="0"/>
        <v>267.49</v>
      </c>
      <c r="O13" s="65">
        <f t="shared" si="0"/>
        <v>63.39</v>
      </c>
      <c r="P13" s="63">
        <f t="shared" si="0"/>
        <v>2.7</v>
      </c>
    </row>
    <row r="14" spans="1:16" x14ac:dyDescent="0.25">
      <c r="A14" s="68"/>
      <c r="B14" s="69"/>
      <c r="C14" s="70"/>
      <c r="D14" s="71"/>
      <c r="E14" s="72"/>
      <c r="F14" s="73"/>
      <c r="G14" s="73"/>
      <c r="H14" s="74"/>
      <c r="I14" s="56"/>
      <c r="J14" s="48"/>
      <c r="K14" s="48"/>
      <c r="L14" s="52"/>
      <c r="M14" s="56"/>
      <c r="N14" s="57"/>
      <c r="O14" s="57"/>
      <c r="P14" s="51"/>
    </row>
    <row r="15" spans="1:16" x14ac:dyDescent="0.25">
      <c r="A15" s="68"/>
      <c r="B15" s="75" t="s">
        <v>36</v>
      </c>
      <c r="C15" s="76"/>
      <c r="D15" s="71"/>
      <c r="E15" s="77"/>
      <c r="F15" s="78"/>
      <c r="G15" s="78"/>
      <c r="H15" s="79"/>
      <c r="I15" s="56"/>
      <c r="J15" s="48"/>
      <c r="K15" s="48"/>
      <c r="L15" s="52"/>
      <c r="M15" s="56"/>
      <c r="N15" s="57"/>
      <c r="O15" s="57"/>
      <c r="P15" s="51"/>
    </row>
    <row r="16" spans="1:16" x14ac:dyDescent="0.25">
      <c r="A16" s="40" t="s">
        <v>37</v>
      </c>
      <c r="B16" s="41" t="s">
        <v>38</v>
      </c>
      <c r="C16" s="42"/>
      <c r="D16" s="43">
        <v>60</v>
      </c>
      <c r="E16" s="44">
        <v>0.42</v>
      </c>
      <c r="F16" s="45">
        <v>0.06</v>
      </c>
      <c r="G16" s="45">
        <v>1.1399999999999999</v>
      </c>
      <c r="H16" s="46">
        <f t="shared" ref="H16:H21" si="1">(E16+G16)*4+F16*9</f>
        <v>6.7799999999999994</v>
      </c>
      <c r="I16" s="56">
        <v>0.02</v>
      </c>
      <c r="J16" s="48">
        <v>2.94</v>
      </c>
      <c r="K16" s="48"/>
      <c r="L16" s="52">
        <v>0.06</v>
      </c>
      <c r="M16" s="56">
        <v>10.199999999999999</v>
      </c>
      <c r="N16" s="45">
        <v>18</v>
      </c>
      <c r="O16" s="57">
        <v>8.4</v>
      </c>
      <c r="P16" s="51">
        <v>0.3</v>
      </c>
    </row>
    <row r="17" spans="1:16" x14ac:dyDescent="0.25">
      <c r="A17" s="40" t="s">
        <v>39</v>
      </c>
      <c r="B17" s="41" t="s">
        <v>40</v>
      </c>
      <c r="C17" s="42"/>
      <c r="D17" s="43">
        <v>200</v>
      </c>
      <c r="E17" s="44">
        <v>1.86</v>
      </c>
      <c r="F17" s="45">
        <v>4.53</v>
      </c>
      <c r="G17" s="45">
        <v>11.9</v>
      </c>
      <c r="H17" s="46">
        <f t="shared" si="1"/>
        <v>95.81</v>
      </c>
      <c r="I17" s="56">
        <v>0.04</v>
      </c>
      <c r="J17" s="48">
        <v>8.24</v>
      </c>
      <c r="K17" s="48"/>
      <c r="L17" s="52">
        <v>1.92</v>
      </c>
      <c r="M17" s="56">
        <v>35.5</v>
      </c>
      <c r="N17" s="45">
        <v>42.58</v>
      </c>
      <c r="O17" s="57">
        <v>20.2</v>
      </c>
      <c r="P17" s="51">
        <v>0.95</v>
      </c>
    </row>
    <row r="18" spans="1:16" x14ac:dyDescent="0.25">
      <c r="A18" s="40" t="s">
        <v>41</v>
      </c>
      <c r="B18" s="41" t="s">
        <v>42</v>
      </c>
      <c r="C18" s="42"/>
      <c r="D18" s="43" t="s">
        <v>70</v>
      </c>
      <c r="E18" s="44">
        <v>26.1</v>
      </c>
      <c r="F18" s="45">
        <v>21</v>
      </c>
      <c r="G18" s="45">
        <v>52.8</v>
      </c>
      <c r="H18" s="46">
        <f t="shared" si="1"/>
        <v>504.6</v>
      </c>
      <c r="I18" s="80">
        <v>7.0000000000000007E-2</v>
      </c>
      <c r="J18" s="81">
        <v>1.3</v>
      </c>
      <c r="K18" s="49">
        <v>60.5</v>
      </c>
      <c r="L18" s="82">
        <v>5.1100000000000003</v>
      </c>
      <c r="M18" s="56">
        <v>56.9</v>
      </c>
      <c r="N18" s="45">
        <v>251.3</v>
      </c>
      <c r="O18" s="57">
        <v>59.9</v>
      </c>
      <c r="P18" s="51">
        <v>2.8</v>
      </c>
    </row>
    <row r="19" spans="1:16" x14ac:dyDescent="0.25">
      <c r="A19" s="40" t="s">
        <v>44</v>
      </c>
      <c r="B19" s="41" t="s">
        <v>45</v>
      </c>
      <c r="C19" s="42"/>
      <c r="D19" s="43">
        <v>200</v>
      </c>
      <c r="E19" s="44">
        <v>0.7</v>
      </c>
      <c r="F19" s="45">
        <v>0.3</v>
      </c>
      <c r="G19" s="45">
        <v>20.76</v>
      </c>
      <c r="H19" s="46">
        <f t="shared" si="1"/>
        <v>88.54</v>
      </c>
      <c r="I19" s="56">
        <v>0.02</v>
      </c>
      <c r="J19" s="48">
        <v>4</v>
      </c>
      <c r="K19" s="48"/>
      <c r="L19" s="52">
        <v>0.2</v>
      </c>
      <c r="M19" s="56">
        <v>14</v>
      </c>
      <c r="N19" s="45">
        <v>14</v>
      </c>
      <c r="O19" s="57">
        <v>8</v>
      </c>
      <c r="P19" s="51">
        <v>2.8</v>
      </c>
    </row>
    <row r="20" spans="1:16" x14ac:dyDescent="0.25">
      <c r="A20" s="40"/>
      <c r="B20" s="41" t="s">
        <v>46</v>
      </c>
      <c r="C20" s="42"/>
      <c r="D20" s="43">
        <v>30</v>
      </c>
      <c r="E20" s="44">
        <v>1.98</v>
      </c>
      <c r="F20" s="45">
        <v>0.36</v>
      </c>
      <c r="G20" s="45">
        <v>10.02</v>
      </c>
      <c r="H20" s="46">
        <f t="shared" si="1"/>
        <v>51.24</v>
      </c>
      <c r="I20" s="56">
        <v>0.05</v>
      </c>
      <c r="J20" s="48"/>
      <c r="K20" s="48"/>
      <c r="L20" s="52">
        <v>0.27</v>
      </c>
      <c r="M20" s="56">
        <v>10.5</v>
      </c>
      <c r="N20" s="45">
        <v>47.4</v>
      </c>
      <c r="O20" s="57">
        <v>14.1</v>
      </c>
      <c r="P20" s="51">
        <v>1.17</v>
      </c>
    </row>
    <row r="21" spans="1:16" x14ac:dyDescent="0.25">
      <c r="A21" s="40"/>
      <c r="B21" s="41" t="s">
        <v>34</v>
      </c>
      <c r="C21" s="42"/>
      <c r="D21" s="43">
        <v>20</v>
      </c>
      <c r="E21" s="44">
        <v>1.65</v>
      </c>
      <c r="F21" s="45">
        <v>0.2</v>
      </c>
      <c r="G21" s="45">
        <v>11.95</v>
      </c>
      <c r="H21" s="46">
        <f t="shared" si="1"/>
        <v>56.199999999999996</v>
      </c>
      <c r="I21" s="56">
        <v>0.03</v>
      </c>
      <c r="J21" s="48"/>
      <c r="K21" s="48"/>
      <c r="L21" s="52">
        <v>0.33</v>
      </c>
      <c r="M21" s="56">
        <v>4.8</v>
      </c>
      <c r="N21" s="45">
        <v>18.13</v>
      </c>
      <c r="O21" s="57">
        <v>6.87</v>
      </c>
      <c r="P21" s="51">
        <v>0.41</v>
      </c>
    </row>
    <row r="22" spans="1:16" x14ac:dyDescent="0.25">
      <c r="A22" s="40"/>
      <c r="B22" s="59" t="s">
        <v>47</v>
      </c>
      <c r="C22" s="42"/>
      <c r="D22" s="60">
        <v>800</v>
      </c>
      <c r="E22" s="61">
        <f>SUM(E16:E21)</f>
        <v>32.71</v>
      </c>
      <c r="F22" s="62">
        <f>SUM(F16:F21)</f>
        <v>26.45</v>
      </c>
      <c r="G22" s="62">
        <f>SUM(G16:G21)</f>
        <v>108.57000000000001</v>
      </c>
      <c r="H22" s="63">
        <f>SUM(H16:H21)</f>
        <v>803.17000000000007</v>
      </c>
      <c r="I22" s="62">
        <f t="shared" ref="I22:P22" si="2">SUM(I16:I21)</f>
        <v>0.23</v>
      </c>
      <c r="J22" s="62">
        <f t="shared" si="2"/>
        <v>16.48</v>
      </c>
      <c r="K22" s="62">
        <f t="shared" si="2"/>
        <v>60.5</v>
      </c>
      <c r="L22" s="64">
        <f t="shared" si="2"/>
        <v>7.8900000000000006</v>
      </c>
      <c r="M22" s="61">
        <f t="shared" si="2"/>
        <v>131.9</v>
      </c>
      <c r="N22" s="62">
        <f t="shared" si="2"/>
        <v>391.40999999999997</v>
      </c>
      <c r="O22" s="62">
        <f t="shared" si="2"/>
        <v>117.47</v>
      </c>
      <c r="P22" s="63">
        <f t="shared" si="2"/>
        <v>8.43</v>
      </c>
    </row>
    <row r="23" spans="1:16" x14ac:dyDescent="0.25">
      <c r="A23" s="40"/>
      <c r="B23" s="41"/>
      <c r="C23" s="42"/>
      <c r="D23" s="43"/>
      <c r="E23" s="44"/>
      <c r="F23" s="45"/>
      <c r="G23" s="45"/>
      <c r="H23" s="46"/>
      <c r="I23" s="56"/>
      <c r="J23" s="48"/>
      <c r="K23" s="48"/>
      <c r="L23" s="52"/>
      <c r="M23" s="56"/>
      <c r="N23" s="57"/>
      <c r="O23" s="57"/>
      <c r="P23" s="51"/>
    </row>
    <row r="24" spans="1:16" x14ac:dyDescent="0.25">
      <c r="A24" s="68"/>
      <c r="B24" s="84" t="s">
        <v>48</v>
      </c>
      <c r="C24" s="85"/>
      <c r="D24" s="60">
        <v>1240</v>
      </c>
      <c r="E24" s="61">
        <f t="shared" ref="E24:P24" si="3">E13+E22</f>
        <v>52.959999999999994</v>
      </c>
      <c r="F24" s="62">
        <f t="shared" si="3"/>
        <v>53.53</v>
      </c>
      <c r="G24" s="62">
        <f t="shared" si="3"/>
        <v>182.02</v>
      </c>
      <c r="H24" s="63">
        <f t="shared" si="3"/>
        <v>1421.69</v>
      </c>
      <c r="I24" s="62">
        <f t="shared" si="3"/>
        <v>0.40100000000000002</v>
      </c>
      <c r="J24" s="62">
        <f t="shared" si="3"/>
        <v>18.22</v>
      </c>
      <c r="K24" s="62">
        <f t="shared" si="3"/>
        <v>196.5</v>
      </c>
      <c r="L24" s="64">
        <f t="shared" si="3"/>
        <v>9.57</v>
      </c>
      <c r="M24" s="61">
        <f t="shared" si="3"/>
        <v>400.4</v>
      </c>
      <c r="N24" s="62">
        <f t="shared" si="3"/>
        <v>658.9</v>
      </c>
      <c r="O24" s="62">
        <f t="shared" si="3"/>
        <v>180.86</v>
      </c>
      <c r="P24" s="63">
        <f t="shared" si="3"/>
        <v>11.129999999999999</v>
      </c>
    </row>
    <row r="25" spans="1:16" ht="15.75" thickBot="1" x14ac:dyDescent="0.3">
      <c r="A25" s="86"/>
      <c r="B25" s="87"/>
      <c r="C25" s="88"/>
      <c r="D25" s="89"/>
      <c r="E25" s="90"/>
      <c r="F25" s="91"/>
      <c r="G25" s="91"/>
      <c r="H25" s="92"/>
      <c r="I25" s="93"/>
      <c r="J25" s="94"/>
      <c r="K25" s="95"/>
      <c r="L25" s="96"/>
      <c r="M25" s="97"/>
      <c r="N25" s="98"/>
      <c r="O25" s="98"/>
      <c r="P25" s="99"/>
    </row>
    <row r="26" spans="1:16" x14ac:dyDescent="0.25">
      <c r="A26" s="100"/>
      <c r="B26" s="101"/>
      <c r="C26" s="102"/>
      <c r="D26" s="100"/>
      <c r="E26" s="103"/>
      <c r="F26" s="103"/>
      <c r="G26" s="103"/>
      <c r="H26" s="103"/>
      <c r="I26" s="104"/>
      <c r="J26" s="105"/>
      <c r="K26" s="106"/>
      <c r="L26" s="104"/>
      <c r="M26" s="107"/>
      <c r="N26" s="108"/>
      <c r="O26" s="108"/>
      <c r="P26" s="108"/>
    </row>
    <row r="27" spans="1:16" x14ac:dyDescent="0.25">
      <c r="A27" s="100"/>
      <c r="B27" s="109"/>
      <c r="C27" s="109"/>
      <c r="D27" s="100"/>
      <c r="E27" s="103"/>
      <c r="F27" s="103"/>
      <c r="G27" s="103"/>
      <c r="H27" s="103"/>
      <c r="I27" s="106"/>
      <c r="J27" s="106"/>
      <c r="K27" s="106"/>
      <c r="L27" s="106"/>
      <c r="M27" s="106"/>
      <c r="N27" s="106"/>
      <c r="O27" s="106"/>
      <c r="P27" s="106"/>
    </row>
    <row r="28" spans="1:16" x14ac:dyDescent="0.25">
      <c r="A28" s="100"/>
      <c r="B28" s="110"/>
      <c r="C28" s="110"/>
      <c r="D28" s="111"/>
      <c r="E28" s="104"/>
      <c r="F28" s="104"/>
      <c r="G28" s="104"/>
      <c r="H28" s="104"/>
      <c r="I28" s="106"/>
      <c r="J28" s="106"/>
      <c r="K28" s="106"/>
      <c r="L28" s="106"/>
      <c r="M28" s="106"/>
      <c r="N28" s="106"/>
      <c r="O28" s="106"/>
      <c r="P28" s="106"/>
    </row>
    <row r="29" spans="1:16" x14ac:dyDescent="0.25">
      <c r="A29" s="100"/>
      <c r="B29" s="2" t="s">
        <v>66</v>
      </c>
      <c r="C29" s="4" t="s">
        <v>67</v>
      </c>
      <c r="D29" s="111"/>
      <c r="E29" s="104"/>
      <c r="F29" s="104"/>
      <c r="G29" s="104"/>
      <c r="H29" s="104"/>
      <c r="I29" s="106"/>
      <c r="J29" s="106"/>
      <c r="K29" s="106"/>
      <c r="L29" s="106"/>
      <c r="M29" s="106"/>
      <c r="N29" s="106"/>
      <c r="O29" s="106"/>
      <c r="P29" s="106"/>
    </row>
    <row r="30" spans="1:16" ht="15.75" thickBot="1" x14ac:dyDescent="0.3">
      <c r="A30" s="100"/>
      <c r="B30" s="5" t="s">
        <v>68</v>
      </c>
      <c r="C30" s="5"/>
      <c r="D30" s="1"/>
      <c r="E30" s="104"/>
      <c r="F30" s="104"/>
      <c r="G30" s="104"/>
      <c r="H30" s="104"/>
      <c r="I30" s="106"/>
      <c r="J30" s="106"/>
      <c r="K30" s="106"/>
      <c r="L30" s="106"/>
      <c r="M30" s="106"/>
      <c r="N30" s="106"/>
      <c r="O30" s="106"/>
      <c r="P30" s="106"/>
    </row>
    <row r="31" spans="1:16" x14ac:dyDescent="0.25">
      <c r="A31" s="6"/>
      <c r="B31" s="7"/>
      <c r="C31" s="8"/>
      <c r="D31" s="7"/>
      <c r="E31" s="9" t="s">
        <v>1</v>
      </c>
      <c r="F31" s="10"/>
      <c r="G31" s="10"/>
      <c r="H31" s="11" t="s">
        <v>2</v>
      </c>
      <c r="I31" s="9" t="s">
        <v>3</v>
      </c>
      <c r="J31" s="10"/>
      <c r="K31" s="10"/>
      <c r="L31" s="12"/>
      <c r="M31" s="9" t="s">
        <v>4</v>
      </c>
      <c r="N31" s="10"/>
      <c r="O31" s="10"/>
      <c r="P31" s="12"/>
    </row>
    <row r="32" spans="1:16" ht="15.75" thickBot="1" x14ac:dyDescent="0.3">
      <c r="A32" s="13" t="s">
        <v>5</v>
      </c>
      <c r="B32" s="14" t="s">
        <v>6</v>
      </c>
      <c r="C32" s="15"/>
      <c r="D32" s="16" t="s">
        <v>7</v>
      </c>
      <c r="E32" s="17" t="s">
        <v>8</v>
      </c>
      <c r="F32" s="18"/>
      <c r="G32" s="18"/>
      <c r="H32" s="13" t="s">
        <v>9</v>
      </c>
      <c r="I32" s="17" t="s">
        <v>10</v>
      </c>
      <c r="J32" s="18"/>
      <c r="K32" s="18"/>
      <c r="L32" s="19"/>
      <c r="M32" s="17" t="s">
        <v>11</v>
      </c>
      <c r="N32" s="18"/>
      <c r="O32" s="18"/>
      <c r="P32" s="19"/>
    </row>
    <row r="33" spans="1:16" ht="15.75" thickBot="1" x14ac:dyDescent="0.3">
      <c r="A33" s="20"/>
      <c r="B33" s="21"/>
      <c r="C33" s="22"/>
      <c r="D33" s="23" t="s">
        <v>12</v>
      </c>
      <c r="E33" s="23" t="s">
        <v>13</v>
      </c>
      <c r="F33" s="23" t="s">
        <v>14</v>
      </c>
      <c r="G33" s="16" t="s">
        <v>15</v>
      </c>
      <c r="H33" s="24" t="s">
        <v>16</v>
      </c>
      <c r="I33" s="25" t="s">
        <v>17</v>
      </c>
      <c r="J33" s="25" t="s">
        <v>18</v>
      </c>
      <c r="K33" s="25" t="s">
        <v>19</v>
      </c>
      <c r="L33" s="25" t="s">
        <v>20</v>
      </c>
      <c r="M33" s="25" t="s">
        <v>21</v>
      </c>
      <c r="N33" s="25" t="s">
        <v>22</v>
      </c>
      <c r="O33" s="25" t="s">
        <v>23</v>
      </c>
      <c r="P33" s="25" t="s">
        <v>24</v>
      </c>
    </row>
    <row r="34" spans="1:16" ht="15.75" thickBot="1" x14ac:dyDescent="0.3">
      <c r="A34" s="26">
        <v>1</v>
      </c>
      <c r="B34" s="27">
        <v>2</v>
      </c>
      <c r="C34" s="28"/>
      <c r="D34" s="29">
        <v>3</v>
      </c>
      <c r="E34" s="30">
        <v>4</v>
      </c>
      <c r="F34" s="30">
        <v>5</v>
      </c>
      <c r="G34" s="30">
        <v>6</v>
      </c>
      <c r="H34" s="30">
        <v>7</v>
      </c>
      <c r="I34" s="30">
        <v>8</v>
      </c>
      <c r="J34" s="30">
        <v>9</v>
      </c>
      <c r="K34" s="30">
        <v>10</v>
      </c>
      <c r="L34" s="30">
        <v>11</v>
      </c>
      <c r="M34" s="30">
        <v>12</v>
      </c>
      <c r="N34" s="30">
        <v>13</v>
      </c>
      <c r="O34" s="30">
        <v>14</v>
      </c>
      <c r="P34" s="30">
        <v>15</v>
      </c>
    </row>
    <row r="35" spans="1:16" x14ac:dyDescent="0.25">
      <c r="A35" s="112"/>
      <c r="B35" s="33"/>
      <c r="C35" s="34" t="s">
        <v>25</v>
      </c>
      <c r="D35" s="113"/>
      <c r="E35" s="114"/>
      <c r="F35" s="115"/>
      <c r="G35" s="115"/>
      <c r="H35" s="116"/>
      <c r="I35" s="117"/>
      <c r="J35" s="118"/>
      <c r="K35" s="118"/>
      <c r="L35" s="119"/>
      <c r="M35" s="114"/>
      <c r="N35" s="115"/>
      <c r="O35" s="115"/>
      <c r="P35" s="116"/>
    </row>
    <row r="36" spans="1:16" x14ac:dyDescent="0.25">
      <c r="A36" s="40" t="s">
        <v>49</v>
      </c>
      <c r="B36" s="41" t="s">
        <v>50</v>
      </c>
      <c r="C36" s="42"/>
      <c r="D36" s="120" t="s">
        <v>71</v>
      </c>
      <c r="E36" s="44">
        <v>17.600000000000001</v>
      </c>
      <c r="F36" s="45">
        <v>14.8</v>
      </c>
      <c r="G36" s="45">
        <v>49</v>
      </c>
      <c r="H36" s="46">
        <f>(E36+G36)*4+F36*9</f>
        <v>399.6</v>
      </c>
      <c r="I36" s="121">
        <v>0.09</v>
      </c>
      <c r="J36" s="57">
        <v>1.2</v>
      </c>
      <c r="K36" s="57">
        <v>65.349999999999994</v>
      </c>
      <c r="L36" s="52">
        <v>0.56000000000000005</v>
      </c>
      <c r="M36" s="44">
        <v>257.3</v>
      </c>
      <c r="N36" s="45">
        <v>263.7</v>
      </c>
      <c r="O36" s="57">
        <v>40.4</v>
      </c>
      <c r="P36" s="51">
        <v>1.01</v>
      </c>
    </row>
    <row r="37" spans="1:16" x14ac:dyDescent="0.25">
      <c r="A37" s="40" t="s">
        <v>52</v>
      </c>
      <c r="B37" s="41" t="s">
        <v>53</v>
      </c>
      <c r="C37" s="42"/>
      <c r="D37" s="120" t="s">
        <v>54</v>
      </c>
      <c r="E37" s="44">
        <v>0.2</v>
      </c>
      <c r="F37" s="45">
        <v>0.02</v>
      </c>
      <c r="G37" s="45">
        <v>15</v>
      </c>
      <c r="H37" s="46">
        <f>(E37+G37)*4+F37*9</f>
        <v>60.98</v>
      </c>
      <c r="I37" s="121"/>
      <c r="J37" s="48">
        <v>0.03</v>
      </c>
      <c r="K37" s="48"/>
      <c r="L37" s="52"/>
      <c r="M37" s="56">
        <v>11.1</v>
      </c>
      <c r="N37" s="57">
        <v>2.8</v>
      </c>
      <c r="O37" s="57">
        <v>1.4</v>
      </c>
      <c r="P37" s="51">
        <v>0.28000000000000003</v>
      </c>
    </row>
    <row r="38" spans="1:16" x14ac:dyDescent="0.25">
      <c r="A38" s="58"/>
      <c r="B38" s="41" t="s">
        <v>55</v>
      </c>
      <c r="C38" s="42"/>
      <c r="D38" s="54" t="s">
        <v>72</v>
      </c>
      <c r="E38" s="44">
        <v>3.36</v>
      </c>
      <c r="F38" s="45">
        <v>6.78</v>
      </c>
      <c r="G38" s="45">
        <v>24.8</v>
      </c>
      <c r="H38" s="46">
        <f>(E38+G38)*4+F38*9</f>
        <v>173.66</v>
      </c>
      <c r="I38" s="56"/>
      <c r="J38" s="48"/>
      <c r="K38" s="48"/>
      <c r="L38" s="52"/>
      <c r="M38" s="56">
        <v>9.66</v>
      </c>
      <c r="N38" s="45">
        <v>30</v>
      </c>
      <c r="O38" s="57">
        <v>6.66</v>
      </c>
      <c r="P38" s="51">
        <v>0.73</v>
      </c>
    </row>
    <row r="39" spans="1:16" x14ac:dyDescent="0.25">
      <c r="A39" s="58"/>
      <c r="B39" s="41"/>
      <c r="C39" s="42"/>
      <c r="D39" s="122"/>
      <c r="E39" s="44"/>
      <c r="F39" s="45"/>
      <c r="G39" s="45"/>
      <c r="H39" s="46"/>
      <c r="I39" s="121"/>
      <c r="J39" s="48"/>
      <c r="K39" s="48"/>
      <c r="L39" s="52"/>
      <c r="M39" s="56"/>
      <c r="N39" s="45"/>
      <c r="O39" s="57"/>
      <c r="P39" s="51"/>
    </row>
    <row r="40" spans="1:16" x14ac:dyDescent="0.25">
      <c r="A40" s="40"/>
      <c r="B40" s="59" t="s">
        <v>35</v>
      </c>
      <c r="C40" s="42"/>
      <c r="D40" s="123">
        <v>435</v>
      </c>
      <c r="E40" s="61">
        <f t="shared" ref="E40:P40" si="4">SUM(E36:E38)</f>
        <v>21.16</v>
      </c>
      <c r="F40" s="65">
        <f t="shared" si="4"/>
        <v>21.6</v>
      </c>
      <c r="G40" s="65">
        <f t="shared" si="4"/>
        <v>88.8</v>
      </c>
      <c r="H40" s="124">
        <f t="shared" si="4"/>
        <v>634.24</v>
      </c>
      <c r="I40" s="65">
        <f t="shared" si="4"/>
        <v>0.09</v>
      </c>
      <c r="J40" s="65">
        <f t="shared" si="4"/>
        <v>1.23</v>
      </c>
      <c r="K40" s="65">
        <f t="shared" si="4"/>
        <v>65.349999999999994</v>
      </c>
      <c r="L40" s="125">
        <f t="shared" si="4"/>
        <v>0.56000000000000005</v>
      </c>
      <c r="M40" s="61">
        <f t="shared" si="4"/>
        <v>278.06000000000006</v>
      </c>
      <c r="N40" s="65">
        <f t="shared" si="4"/>
        <v>296.5</v>
      </c>
      <c r="O40" s="65">
        <f t="shared" si="4"/>
        <v>48.459999999999994</v>
      </c>
      <c r="P40" s="124">
        <f t="shared" si="4"/>
        <v>2.02</v>
      </c>
    </row>
    <row r="41" spans="1:16" x14ac:dyDescent="0.25">
      <c r="A41" s="68"/>
      <c r="B41" s="69"/>
      <c r="C41" s="70"/>
      <c r="D41" s="126"/>
      <c r="E41" s="72"/>
      <c r="F41" s="73"/>
      <c r="G41" s="73"/>
      <c r="H41" s="74"/>
      <c r="I41" s="127"/>
      <c r="J41" s="128"/>
      <c r="K41" s="129"/>
      <c r="L41" s="130"/>
      <c r="M41" s="131"/>
      <c r="N41" s="132"/>
      <c r="O41" s="132"/>
      <c r="P41" s="133"/>
    </row>
    <row r="42" spans="1:16" x14ac:dyDescent="0.25">
      <c r="A42" s="68"/>
      <c r="B42" s="75" t="s">
        <v>36</v>
      </c>
      <c r="C42" s="76"/>
      <c r="D42" s="126"/>
      <c r="E42" s="77"/>
      <c r="F42" s="78"/>
      <c r="G42" s="78"/>
      <c r="H42" s="79"/>
      <c r="I42" s="121"/>
      <c r="J42" s="48"/>
      <c r="K42" s="48"/>
      <c r="L42" s="52"/>
      <c r="M42" s="56"/>
      <c r="N42" s="57"/>
      <c r="O42" s="57"/>
      <c r="P42" s="51"/>
    </row>
    <row r="43" spans="1:16" x14ac:dyDescent="0.25">
      <c r="A43" s="40" t="s">
        <v>37</v>
      </c>
      <c r="B43" s="41" t="s">
        <v>57</v>
      </c>
      <c r="C43" s="42"/>
      <c r="D43" s="120">
        <v>60</v>
      </c>
      <c r="E43" s="44">
        <v>0.66</v>
      </c>
      <c r="F43" s="45">
        <v>0.12</v>
      </c>
      <c r="G43" s="45">
        <v>2.2799999999999998</v>
      </c>
      <c r="H43" s="46">
        <f t="shared" ref="H43:H48" si="5">(E43+G43)*4+F43*9</f>
        <v>12.84</v>
      </c>
      <c r="I43" s="121">
        <v>3.5999999999999997E-2</v>
      </c>
      <c r="J43" s="49">
        <v>10.5</v>
      </c>
      <c r="K43" s="48"/>
      <c r="L43" s="52">
        <v>0.42</v>
      </c>
      <c r="M43" s="56">
        <v>8.4</v>
      </c>
      <c r="N43" s="45">
        <v>15.6</v>
      </c>
      <c r="O43" s="57">
        <v>12</v>
      </c>
      <c r="P43" s="51">
        <v>0.54</v>
      </c>
    </row>
    <row r="44" spans="1:16" x14ac:dyDescent="0.25">
      <c r="A44" s="40" t="s">
        <v>58</v>
      </c>
      <c r="B44" s="41" t="s">
        <v>59</v>
      </c>
      <c r="C44" s="42"/>
      <c r="D44" s="120">
        <v>200</v>
      </c>
      <c r="E44" s="44">
        <v>1.58</v>
      </c>
      <c r="F44" s="45">
        <v>2.17</v>
      </c>
      <c r="G44" s="45">
        <v>9.69</v>
      </c>
      <c r="H44" s="46">
        <f t="shared" si="5"/>
        <v>64.61</v>
      </c>
      <c r="I44" s="121">
        <v>7.0000000000000007E-2</v>
      </c>
      <c r="J44" s="48">
        <v>6.6</v>
      </c>
      <c r="K44" s="48"/>
      <c r="L44" s="52">
        <v>0.98</v>
      </c>
      <c r="M44" s="56">
        <v>21.36</v>
      </c>
      <c r="N44" s="57">
        <v>44.78</v>
      </c>
      <c r="O44" s="57">
        <v>18.22</v>
      </c>
      <c r="P44" s="51">
        <v>0.7</v>
      </c>
    </row>
    <row r="45" spans="1:16" x14ac:dyDescent="0.25">
      <c r="A45" s="40" t="s">
        <v>60</v>
      </c>
      <c r="B45" s="41" t="s">
        <v>61</v>
      </c>
      <c r="C45" s="42"/>
      <c r="D45" s="120">
        <v>90</v>
      </c>
      <c r="E45" s="44">
        <v>13.89</v>
      </c>
      <c r="F45" s="45">
        <v>14.75</v>
      </c>
      <c r="G45" s="45">
        <v>14.2</v>
      </c>
      <c r="H45" s="46">
        <f t="shared" si="5"/>
        <v>245.11</v>
      </c>
      <c r="I45" s="121">
        <v>7.0000000000000007E-2</v>
      </c>
      <c r="J45" s="48">
        <v>0.47</v>
      </c>
      <c r="K45" s="48">
        <v>27</v>
      </c>
      <c r="L45" s="52">
        <v>2.61</v>
      </c>
      <c r="M45" s="56">
        <v>35.21</v>
      </c>
      <c r="N45" s="134">
        <v>106</v>
      </c>
      <c r="O45" s="57">
        <v>17.7</v>
      </c>
      <c r="P45" s="51">
        <v>0.97</v>
      </c>
    </row>
    <row r="46" spans="1:16" x14ac:dyDescent="0.25">
      <c r="A46" s="40" t="s">
        <v>62</v>
      </c>
      <c r="B46" s="41" t="s">
        <v>63</v>
      </c>
      <c r="C46" s="42"/>
      <c r="D46" s="120">
        <v>150</v>
      </c>
      <c r="E46" s="135">
        <v>3.06</v>
      </c>
      <c r="F46" s="136">
        <v>4.8</v>
      </c>
      <c r="G46" s="136">
        <v>20.440000000000001</v>
      </c>
      <c r="H46" s="46">
        <f t="shared" si="5"/>
        <v>137.19999999999999</v>
      </c>
      <c r="I46" s="121">
        <v>0.14000000000000001</v>
      </c>
      <c r="J46" s="49">
        <v>18.2</v>
      </c>
      <c r="K46" s="48">
        <v>25.5</v>
      </c>
      <c r="L46" s="52">
        <v>0.18</v>
      </c>
      <c r="M46" s="56">
        <v>36.979999999999997</v>
      </c>
      <c r="N46" s="57">
        <v>86.6</v>
      </c>
      <c r="O46" s="57">
        <v>27.75</v>
      </c>
      <c r="P46" s="51">
        <v>1.01</v>
      </c>
    </row>
    <row r="47" spans="1:16" x14ac:dyDescent="0.25">
      <c r="A47" s="40" t="s">
        <v>64</v>
      </c>
      <c r="B47" s="41" t="s">
        <v>65</v>
      </c>
      <c r="C47" s="42"/>
      <c r="D47" s="120">
        <v>200</v>
      </c>
      <c r="E47" s="44">
        <v>0.44</v>
      </c>
      <c r="F47" s="45">
        <v>0.02</v>
      </c>
      <c r="G47" s="45">
        <v>27.77</v>
      </c>
      <c r="H47" s="46">
        <f t="shared" si="5"/>
        <v>113.02000000000001</v>
      </c>
      <c r="I47" s="121">
        <v>0.02</v>
      </c>
      <c r="J47" s="48">
        <v>0.73</v>
      </c>
      <c r="K47" s="48"/>
      <c r="L47" s="52">
        <v>0.51</v>
      </c>
      <c r="M47" s="56">
        <v>32.479999999999997</v>
      </c>
      <c r="N47" s="57">
        <v>23.44</v>
      </c>
      <c r="O47" s="57">
        <v>17.46</v>
      </c>
      <c r="P47" s="51">
        <v>0.7</v>
      </c>
    </row>
    <row r="48" spans="1:16" x14ac:dyDescent="0.25">
      <c r="A48" s="40"/>
      <c r="B48" s="41" t="s">
        <v>46</v>
      </c>
      <c r="C48" s="42"/>
      <c r="D48" s="120">
        <v>30</v>
      </c>
      <c r="E48" s="44">
        <v>1.98</v>
      </c>
      <c r="F48" s="45">
        <v>0.36</v>
      </c>
      <c r="G48" s="45">
        <v>10.02</v>
      </c>
      <c r="H48" s="46">
        <f t="shared" si="5"/>
        <v>51.24</v>
      </c>
      <c r="I48" s="56">
        <v>0.05</v>
      </c>
      <c r="J48" s="48"/>
      <c r="K48" s="48"/>
      <c r="L48" s="52">
        <v>0.27</v>
      </c>
      <c r="M48" s="56">
        <v>10.5</v>
      </c>
      <c r="N48" s="45">
        <v>47.4</v>
      </c>
      <c r="O48" s="57">
        <v>14.1</v>
      </c>
      <c r="P48" s="51">
        <v>1.17</v>
      </c>
    </row>
    <row r="49" spans="1:16" x14ac:dyDescent="0.25">
      <c r="A49" s="40"/>
      <c r="B49" s="41" t="s">
        <v>34</v>
      </c>
      <c r="C49" s="42"/>
      <c r="D49" s="120">
        <v>20</v>
      </c>
      <c r="E49" s="44">
        <v>1.65</v>
      </c>
      <c r="F49" s="45">
        <v>0.2</v>
      </c>
      <c r="G49" s="45">
        <v>11.95</v>
      </c>
      <c r="H49" s="46">
        <f>(E49+G49)*4+F49*9</f>
        <v>56.199999999999996</v>
      </c>
      <c r="I49" s="56">
        <v>0.03</v>
      </c>
      <c r="J49" s="48"/>
      <c r="K49" s="48"/>
      <c r="L49" s="52">
        <v>0.33</v>
      </c>
      <c r="M49" s="56">
        <v>4.8</v>
      </c>
      <c r="N49" s="45">
        <v>18.13</v>
      </c>
      <c r="O49" s="57">
        <v>6.87</v>
      </c>
      <c r="P49" s="51">
        <v>0.41</v>
      </c>
    </row>
    <row r="50" spans="1:16" x14ac:dyDescent="0.25">
      <c r="A50" s="40"/>
      <c r="B50" s="59" t="s">
        <v>47</v>
      </c>
      <c r="C50" s="42"/>
      <c r="D50" s="123">
        <v>750</v>
      </c>
      <c r="E50" s="67">
        <f>SUM(E43:E49)</f>
        <v>23.26</v>
      </c>
      <c r="F50" s="65">
        <f>SUM(F43:F49)</f>
        <v>22.419999999999998</v>
      </c>
      <c r="G50" s="65">
        <f>SUM(G43:G49)</f>
        <v>96.35</v>
      </c>
      <c r="H50" s="63">
        <f>SUM(H43:H49)</f>
        <v>680.22</v>
      </c>
      <c r="I50" s="65">
        <f t="shared" ref="I50:P50" si="6">SUM(I43:I49)</f>
        <v>0.41600000000000004</v>
      </c>
      <c r="J50" s="65">
        <f t="shared" si="6"/>
        <v>36.499999999999993</v>
      </c>
      <c r="K50" s="65">
        <f t="shared" si="6"/>
        <v>52.5</v>
      </c>
      <c r="L50" s="125">
        <f t="shared" si="6"/>
        <v>5.2999999999999989</v>
      </c>
      <c r="M50" s="61">
        <f t="shared" si="6"/>
        <v>149.72999999999999</v>
      </c>
      <c r="N50" s="65">
        <f t="shared" si="6"/>
        <v>341.95</v>
      </c>
      <c r="O50" s="65">
        <f t="shared" si="6"/>
        <v>114.1</v>
      </c>
      <c r="P50" s="124">
        <f t="shared" si="6"/>
        <v>5.5</v>
      </c>
    </row>
    <row r="51" spans="1:16" x14ac:dyDescent="0.25">
      <c r="A51" s="68"/>
      <c r="B51" s="69"/>
      <c r="C51" s="70"/>
      <c r="D51" s="126"/>
      <c r="E51" s="72"/>
      <c r="F51" s="73"/>
      <c r="G51" s="73"/>
      <c r="H51" s="74"/>
      <c r="I51" s="137"/>
      <c r="J51" s="138"/>
      <c r="K51" s="138"/>
      <c r="L51" s="139"/>
      <c r="M51" s="140"/>
      <c r="N51" s="138"/>
      <c r="O51" s="138"/>
      <c r="P51" s="141"/>
    </row>
    <row r="52" spans="1:16" ht="15.75" thickBot="1" x14ac:dyDescent="0.3">
      <c r="A52" s="86"/>
      <c r="B52" s="142" t="s">
        <v>48</v>
      </c>
      <c r="C52" s="143"/>
      <c r="D52" s="144">
        <v>1185</v>
      </c>
      <c r="E52" s="145">
        <f>E40+E50</f>
        <v>44.42</v>
      </c>
      <c r="F52" s="98">
        <f>F40+F50</f>
        <v>44.019999999999996</v>
      </c>
      <c r="G52" s="98">
        <f>G40+G50</f>
        <v>185.14999999999998</v>
      </c>
      <c r="H52" s="99">
        <f>H40+H50</f>
        <v>1314.46</v>
      </c>
      <c r="I52" s="98">
        <f t="shared" ref="I52:P52" si="7">I40+I50</f>
        <v>0.50600000000000001</v>
      </c>
      <c r="J52" s="98">
        <f t="shared" si="7"/>
        <v>37.72999999999999</v>
      </c>
      <c r="K52" s="98">
        <f t="shared" si="7"/>
        <v>117.85</v>
      </c>
      <c r="L52" s="146">
        <f t="shared" si="7"/>
        <v>5.8599999999999994</v>
      </c>
      <c r="M52" s="145">
        <f t="shared" si="7"/>
        <v>427.79000000000008</v>
      </c>
      <c r="N52" s="98">
        <f t="shared" si="7"/>
        <v>638.45000000000005</v>
      </c>
      <c r="O52" s="98">
        <f t="shared" si="7"/>
        <v>162.56</v>
      </c>
      <c r="P52" s="99">
        <f t="shared" si="7"/>
        <v>7.52</v>
      </c>
    </row>
  </sheetData>
  <mergeCells count="19">
    <mergeCell ref="B32:C32"/>
    <mergeCell ref="E32:G32"/>
    <mergeCell ref="I32:L32"/>
    <mergeCell ref="M32:P32"/>
    <mergeCell ref="B34:C34"/>
    <mergeCell ref="B42:C42"/>
    <mergeCell ref="B7:C7"/>
    <mergeCell ref="B15:C15"/>
    <mergeCell ref="B28:C28"/>
    <mergeCell ref="E31:G31"/>
    <mergeCell ref="I31:L31"/>
    <mergeCell ref="M31:P31"/>
    <mergeCell ref="E4:G4"/>
    <mergeCell ref="I4:L4"/>
    <mergeCell ref="M4:P4"/>
    <mergeCell ref="B5:C5"/>
    <mergeCell ref="E5:G5"/>
    <mergeCell ref="I5:L5"/>
    <mergeCell ref="M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11 лет</vt:lpstr>
      <vt:lpstr>6,6 - 10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2022-06-14T09:09:54Z</dcterms:created>
  <dcterms:modified xsi:type="dcterms:W3CDTF">2022-06-14T09:12:51Z</dcterms:modified>
</cp:coreProperties>
</file>