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лето 2022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O50" i="1"/>
  <c r="O52" i="1" s="1"/>
  <c r="N50" i="1"/>
  <c r="M50" i="1"/>
  <c r="M52" i="1" s="1"/>
  <c r="L50" i="1"/>
  <c r="K50" i="1"/>
  <c r="K52" i="1" s="1"/>
  <c r="J50" i="1"/>
  <c r="I50" i="1"/>
  <c r="I52" i="1" s="1"/>
  <c r="G50" i="1"/>
  <c r="G52" i="1" s="1"/>
  <c r="F50" i="1"/>
  <c r="E50" i="1"/>
  <c r="E52" i="1" s="1"/>
  <c r="H49" i="1"/>
  <c r="H48" i="1"/>
  <c r="H47" i="1"/>
  <c r="H46" i="1"/>
  <c r="H45" i="1"/>
  <c r="H44" i="1"/>
  <c r="H43" i="1"/>
  <c r="H42" i="1"/>
  <c r="H41" i="1"/>
  <c r="H50" i="1" s="1"/>
  <c r="P38" i="1"/>
  <c r="P52" i="1" s="1"/>
  <c r="O38" i="1"/>
  <c r="N38" i="1"/>
  <c r="N52" i="1" s="1"/>
  <c r="M38" i="1"/>
  <c r="L38" i="1"/>
  <c r="L52" i="1" s="1"/>
  <c r="K38" i="1"/>
  <c r="J38" i="1"/>
  <c r="J52" i="1" s="1"/>
  <c r="I38" i="1"/>
  <c r="G38" i="1"/>
  <c r="F38" i="1"/>
  <c r="F52" i="1" s="1"/>
  <c r="E38" i="1"/>
  <c r="H37" i="1"/>
  <c r="H36" i="1"/>
  <c r="H35" i="1"/>
  <c r="H34" i="1"/>
  <c r="H33" i="1"/>
  <c r="H38" i="1" s="1"/>
  <c r="H52" i="1" s="1"/>
  <c r="P22" i="1"/>
  <c r="O22" i="1"/>
  <c r="N22" i="1"/>
  <c r="N24" i="1" s="1"/>
  <c r="M22" i="1"/>
  <c r="M24" i="1" s="1"/>
  <c r="L22" i="1"/>
  <c r="K22" i="1"/>
  <c r="K24" i="1" s="1"/>
  <c r="J22" i="1"/>
  <c r="I22" i="1"/>
  <c r="I24" i="1" s="1"/>
  <c r="G22" i="1"/>
  <c r="G24" i="1" s="1"/>
  <c r="F22" i="1"/>
  <c r="E22" i="1"/>
  <c r="E24" i="1" s="1"/>
  <c r="H21" i="1"/>
  <c r="H20" i="1"/>
  <c r="H19" i="1"/>
  <c r="H18" i="1"/>
  <c r="H17" i="1"/>
  <c r="H16" i="1"/>
  <c r="H15" i="1"/>
  <c r="H14" i="1"/>
  <c r="H22" i="1" s="1"/>
  <c r="P12" i="1"/>
  <c r="P24" i="1" s="1"/>
  <c r="O12" i="1"/>
  <c r="O24" i="1" s="1"/>
  <c r="M12" i="1"/>
  <c r="L12" i="1"/>
  <c r="L24" i="1" s="1"/>
  <c r="K12" i="1"/>
  <c r="J12" i="1"/>
  <c r="J24" i="1" s="1"/>
  <c r="I12" i="1"/>
  <c r="G12" i="1"/>
  <c r="F12" i="1"/>
  <c r="F24" i="1" s="1"/>
  <c r="E12" i="1"/>
  <c r="H11" i="1"/>
  <c r="H10" i="1"/>
  <c r="H9" i="1"/>
  <c r="H12" i="1" s="1"/>
  <c r="H24" i="1" s="1"/>
</calcChain>
</file>

<file path=xl/sharedStrings.xml><?xml version="1.0" encoding="utf-8"?>
<sst xmlns="http://schemas.openxmlformats.org/spreadsheetml/2006/main" count="112" uniqueCount="72">
  <si>
    <t>Неделя:</t>
  </si>
  <si>
    <t>вторая</t>
  </si>
  <si>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</si>
  <si>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</si>
  <si>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</si>
  <si>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</si>
  <si>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</si>
  <si>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</si>
  <si>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</si>
  <si>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</si>
  <si>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</si>
  <si>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</si>
  <si>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</si>
  <si>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</si>
  <si>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</si>
  <si>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</si>
  <si>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</si>
  <si>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</si>
  <si>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</si>
  <si>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</si>
  <si>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</si>
  <si>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</si>
  <si>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</si>
  <si>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</si>
  <si>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</si>
  <si>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</si>
  <si>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</si>
  <si>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</si>
  <si>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</si>
  <si>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291/2017</t>
  </si>
  <si>
    <t>Плов из птицы</t>
  </si>
  <si>
    <t>90/200</t>
  </si>
  <si>
    <t>379/2017</t>
  </si>
  <si>
    <t>Кофейный напиток с молоком</t>
  </si>
  <si>
    <t>200</t>
  </si>
  <si>
    <t>Хлеб пшеничный</t>
  </si>
  <si>
    <t>итого за завтрак</t>
  </si>
  <si>
    <t>Обед</t>
  </si>
  <si>
    <t>71/2017</t>
  </si>
  <si>
    <t>Овощи натуральные  свежие (огурцы )</t>
  </si>
  <si>
    <t>88/2017</t>
  </si>
  <si>
    <t>Щи из свежей капусты с картофелем</t>
  </si>
  <si>
    <t>234/2017</t>
  </si>
  <si>
    <t>Биточки рыбные</t>
  </si>
  <si>
    <t>312/2017</t>
  </si>
  <si>
    <t>Пюре картофельное</t>
  </si>
  <si>
    <t>348/2011</t>
  </si>
  <si>
    <t>Соус томатный</t>
  </si>
  <si>
    <t>342/2017</t>
  </si>
  <si>
    <t>Компот из свежих плодов</t>
  </si>
  <si>
    <t>Хлеб ржано-пшеничный</t>
  </si>
  <si>
    <t>итого за обед</t>
  </si>
  <si>
    <t>Итого за день:</t>
  </si>
  <si>
    <r>
      <t xml:space="preserve">Неделя: </t>
    </r>
    <r>
      <rPr>
        <sz val="10"/>
        <rFont val="Times New Roman"/>
        <family val="1"/>
        <charset val="204"/>
      </rPr>
      <t>вторая</t>
    </r>
  </si>
  <si>
    <t>288/2017</t>
  </si>
  <si>
    <t>Птица отварная</t>
  </si>
  <si>
    <t>Вермишель отварная</t>
  </si>
  <si>
    <t>376/2017</t>
  </si>
  <si>
    <t>Чай с сахаром</t>
  </si>
  <si>
    <t>200/15</t>
  </si>
  <si>
    <t>102/2017</t>
  </si>
  <si>
    <t>Суп картофельный с бобовыми</t>
  </si>
  <si>
    <t>34,14</t>
  </si>
  <si>
    <t>268/2017</t>
  </si>
  <si>
    <t>Биточки из говядины</t>
  </si>
  <si>
    <t>305/2017</t>
  </si>
  <si>
    <t>Рис припущенный</t>
  </si>
  <si>
    <t>349/2017</t>
  </si>
  <si>
    <t>Компот из смеси  сухофруктов с вит "С" 0,5</t>
  </si>
  <si>
    <t>338/2017</t>
  </si>
  <si>
    <t>Фрукты свежие (яблоки,бананы,апельсины или др.)</t>
  </si>
  <si>
    <r>
      <t xml:space="preserve">Возрастная категория: </t>
    </r>
    <r>
      <rPr>
        <sz val="10"/>
        <rFont val="Times New Roman"/>
        <family val="1"/>
        <charset val="204"/>
      </rPr>
      <t>с 6 лет 6 мес. до 10 лет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</si>
</sst>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 applyAlignment="1">
      <alignment horizontal="center"/>
    </xf>
    <xf numFmtId="0" fontId="6" fillId="0" borderId="11" xfId="0" applyFont="1" applyBorder="1"/>
    <xf numFmtId="0" fontId="7" fillId="0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" fillId="0" borderId="15" xfId="0" applyFont="1" applyBorder="1"/>
    <xf numFmtId="0" fontId="5" fillId="0" borderId="16" xfId="0" applyFont="1" applyBorder="1"/>
    <xf numFmtId="0" fontId="7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9" fillId="0" borderId="21" xfId="0" applyFont="1" applyBorder="1" applyAlignment="1">
      <alignment horizontal="center"/>
    </xf>
    <xf numFmtId="0" fontId="9" fillId="0" borderId="22" xfId="0" applyFont="1" applyBorder="1"/>
    <xf numFmtId="164" fontId="9" fillId="0" borderId="23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0" fontId="9" fillId="0" borderId="26" xfId="0" applyFont="1" applyBorder="1"/>
    <xf numFmtId="0" fontId="9" fillId="0" borderId="24" xfId="0" applyFont="1" applyBorder="1" applyAlignment="1">
      <alignment horizontal="center"/>
    </xf>
    <xf numFmtId="164" fontId="9" fillId="0" borderId="24" xfId="0" applyNumberFormat="1" applyFont="1" applyBorder="1"/>
    <xf numFmtId="2" fontId="9" fillId="0" borderId="27" xfId="0" applyNumberFormat="1" applyFont="1" applyBorder="1"/>
    <xf numFmtId="2" fontId="9" fillId="0" borderId="26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/>
    </xf>
    <xf numFmtId="49" fontId="9" fillId="0" borderId="21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0" fontId="9" fillId="0" borderId="24" xfId="0" applyFont="1" applyBorder="1"/>
    <xf numFmtId="0" fontId="9" fillId="0" borderId="27" xfId="0" applyFont="1" applyBorder="1"/>
    <xf numFmtId="164" fontId="9" fillId="0" borderId="26" xfId="0" applyNumberFormat="1" applyFont="1" applyBorder="1"/>
    <xf numFmtId="2" fontId="9" fillId="0" borderId="24" xfId="0" applyNumberFormat="1" applyFont="1" applyBorder="1"/>
    <xf numFmtId="0" fontId="6" fillId="0" borderId="28" xfId="0" applyFont="1" applyBorder="1"/>
    <xf numFmtId="0" fontId="9" fillId="0" borderId="29" xfId="0" applyFont="1" applyBorder="1"/>
    <xf numFmtId="0" fontId="6" fillId="0" borderId="21" xfId="0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/>
    <xf numFmtId="0" fontId="3" fillId="0" borderId="24" xfId="0" applyFont="1" applyBorder="1" applyAlignment="1">
      <alignment horizontal="center"/>
    </xf>
    <xf numFmtId="0" fontId="4" fillId="0" borderId="24" xfId="0" applyFont="1" applyBorder="1"/>
    <xf numFmtId="0" fontId="10" fillId="0" borderId="27" xfId="0" applyFont="1" applyBorder="1"/>
    <xf numFmtId="0" fontId="10" fillId="0" borderId="26" xfId="0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2" fontId="9" fillId="0" borderId="26" xfId="0" applyNumberFormat="1" applyFont="1" applyBorder="1"/>
    <xf numFmtId="164" fontId="9" fillId="0" borderId="27" xfId="0" applyNumberFormat="1" applyFont="1" applyBorder="1"/>
    <xf numFmtId="164" fontId="9" fillId="0" borderId="33" xfId="0" applyNumberFormat="1" applyFont="1" applyBorder="1" applyAlignment="1">
      <alignment horizontal="center"/>
    </xf>
    <xf numFmtId="164" fontId="9" fillId="0" borderId="34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8" xfId="0" applyFont="1" applyBorder="1"/>
    <xf numFmtId="0" fontId="9" fillId="0" borderId="22" xfId="0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9" fillId="0" borderId="25" xfId="0" applyNumberFormat="1" applyFont="1" applyBorder="1" applyAlignment="1">
      <alignment horizontal="center"/>
    </xf>
    <xf numFmtId="0" fontId="3" fillId="0" borderId="22" xfId="0" applyFont="1" applyBorder="1"/>
    <xf numFmtId="164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3" fillId="0" borderId="24" xfId="0" applyFont="1" applyBorder="1"/>
    <xf numFmtId="0" fontId="3" fillId="0" borderId="27" xfId="0" applyFont="1" applyBorder="1"/>
    <xf numFmtId="0" fontId="3" fillId="0" borderId="35" xfId="0" applyFont="1" applyBorder="1" applyAlignment="1">
      <alignment horizontal="center"/>
    </xf>
    <xf numFmtId="0" fontId="7" fillId="0" borderId="36" xfId="0" applyFont="1" applyBorder="1"/>
    <xf numFmtId="0" fontId="5" fillId="0" borderId="36" xfId="0" applyFont="1" applyBorder="1"/>
    <xf numFmtId="0" fontId="6" fillId="0" borderId="35" xfId="0" applyFont="1" applyBorder="1" applyAlignment="1">
      <alignment horizontal="center"/>
    </xf>
    <xf numFmtId="164" fontId="6" fillId="0" borderId="36" xfId="0" applyNumberFormat="1" applyFont="1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164" fontId="6" fillId="0" borderId="38" xfId="0" applyNumberFormat="1" applyFont="1" applyBorder="1" applyAlignment="1">
      <alignment horizontal="center"/>
    </xf>
    <xf numFmtId="164" fontId="6" fillId="0" borderId="39" xfId="0" applyNumberFormat="1" applyFont="1" applyBorder="1" applyAlignment="1">
      <alignment horizontal="center"/>
    </xf>
    <xf numFmtId="1" fontId="6" fillId="0" borderId="37" xfId="0" applyNumberFormat="1" applyFont="1" applyBorder="1" applyAlignment="1">
      <alignment horizontal="center"/>
    </xf>
    <xf numFmtId="164" fontId="6" fillId="0" borderId="4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9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41" xfId="0" applyFont="1" applyBorder="1"/>
    <xf numFmtId="0" fontId="7" fillId="0" borderId="41" xfId="0" applyFont="1" applyBorder="1"/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164" fontId="6" fillId="0" borderId="24" xfId="0" applyNumberFormat="1" applyFont="1" applyFill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64" fontId="9" fillId="0" borderId="31" xfId="0" applyNumberFormat="1" applyFont="1" applyBorder="1" applyAlignment="1">
      <alignment horizontal="center"/>
    </xf>
    <xf numFmtId="164" fontId="9" fillId="0" borderId="30" xfId="0" applyNumberFormat="1" applyFont="1" applyBorder="1" applyAlignment="1">
      <alignment horizontal="center"/>
    </xf>
    <xf numFmtId="2" fontId="9" fillId="0" borderId="31" xfId="0" applyNumberFormat="1" applyFont="1" applyBorder="1" applyAlignment="1">
      <alignment horizontal="center"/>
    </xf>
    <xf numFmtId="164" fontId="9" fillId="0" borderId="30" xfId="0" applyNumberFormat="1" applyFont="1" applyBorder="1"/>
    <xf numFmtId="2" fontId="9" fillId="0" borderId="30" xfId="0" applyNumberFormat="1" applyFont="1" applyBorder="1"/>
    <xf numFmtId="2" fontId="9" fillId="0" borderId="32" xfId="0" applyNumberFormat="1" applyFont="1" applyBorder="1" applyAlignment="1">
      <alignment horizontal="center"/>
    </xf>
    <xf numFmtId="2" fontId="9" fillId="0" borderId="30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64" fontId="6" fillId="0" borderId="43" xfId="0" applyNumberFormat="1" applyFont="1" applyBorder="1" applyAlignment="1">
      <alignment horizontal="center"/>
    </xf>
    <xf numFmtId="0" fontId="5" fillId="0" borderId="44" xfId="0" applyFont="1" applyBorder="1"/>
    <xf numFmtId="0" fontId="5" fillId="0" borderId="42" xfId="0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5" fillId="0" borderId="32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7" fillId="0" borderId="43" xfId="0" applyFont="1" applyBorder="1"/>
    <xf numFmtId="0" fontId="5" fillId="0" borderId="45" xfId="0" applyFont="1" applyBorder="1"/>
    <xf numFmtId="164" fontId="6" fillId="0" borderId="44" xfId="0" applyNumberFormat="1" applyFon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7" workbookViewId="0">
      <selection activeCell="J2" sqref="J2"/>
    </sheetView>
  </sheetViews>
  <sheetFormatPr defaultRowHeight="15" x14ac:dyDescent="0.25"/>
  <sheetData>
    <row r="1" spans="1:16" ht="15.75" x14ac:dyDescent="0.25">
      <c r="A1" s="1"/>
      <c r="B1" s="2" t="s">
        <v>0</v>
      </c>
      <c r="C1" s="3" t="s">
        <v>1</v>
      </c>
      <c r="D1" s="4"/>
      <c r="E1" s="1"/>
      <c r="F1" s="1"/>
      <c r="G1" s="1"/>
      <c r="H1" s="1"/>
      <c r="I1" s="5"/>
      <c r="J1" s="5"/>
      <c r="K1" s="5"/>
      <c r="L1" s="5"/>
      <c r="M1" s="5"/>
      <c r="N1" s="5"/>
      <c r="O1" s="5"/>
      <c r="P1" s="5"/>
    </row>
    <row r="2" spans="1:16" ht="15.75" x14ac:dyDescent="0.25">
      <c r="A2" s="1"/>
      <c r="B2" s="2" t="s">
        <v>2</v>
      </c>
      <c r="C2" s="6">
        <v>9</v>
      </c>
      <c r="D2" s="4"/>
      <c r="E2" s="1"/>
      <c r="F2" s="1"/>
      <c r="G2" s="1"/>
      <c r="H2" s="1"/>
      <c r="I2" s="5"/>
      <c r="J2" s="5"/>
      <c r="K2" s="5"/>
      <c r="L2" s="5"/>
      <c r="M2" s="5"/>
      <c r="N2" s="5"/>
      <c r="O2" s="5"/>
      <c r="P2" s="5"/>
    </row>
    <row r="3" spans="1:16" ht="16.5" thickBot="1" x14ac:dyDescent="0.3">
      <c r="A3" s="1"/>
      <c r="B3" s="7" t="s">
        <v>71</v>
      </c>
      <c r="C3" s="7"/>
      <c r="D3" s="5"/>
      <c r="E3" s="1"/>
      <c r="F3" s="1"/>
      <c r="G3" s="1"/>
      <c r="H3" s="1"/>
      <c r="I3" s="5"/>
      <c r="J3" s="5"/>
      <c r="K3" s="5"/>
      <c r="L3" s="5"/>
      <c r="M3" s="5"/>
      <c r="N3" s="5"/>
      <c r="O3" s="5"/>
      <c r="P3" s="5"/>
    </row>
    <row r="4" spans="1:16" x14ac:dyDescent="0.25">
      <c r="A4" s="8"/>
      <c r="B4" s="9"/>
      <c r="C4" s="10"/>
      <c r="D4" s="9"/>
      <c r="E4" s="11" t="s">
        <v>4</v>
      </c>
      <c r="F4" s="12"/>
      <c r="G4" s="12"/>
      <c r="H4" s="13" t="s">
        <v>5</v>
      </c>
      <c r="I4" s="11" t="s">
        <v>6</v>
      </c>
      <c r="J4" s="12"/>
      <c r="K4" s="12"/>
      <c r="L4" s="14"/>
      <c r="M4" s="11" t="s">
        <v>7</v>
      </c>
      <c r="N4" s="12"/>
      <c r="O4" s="12"/>
      <c r="P4" s="14"/>
    </row>
    <row r="5" spans="1:16" ht="15.75" thickBot="1" x14ac:dyDescent="0.3">
      <c r="A5" s="15" t="s">
        <v>8</v>
      </c>
      <c r="B5" s="16" t="s">
        <v>9</v>
      </c>
      <c r="C5" s="17"/>
      <c r="D5" s="18" t="s">
        <v>10</v>
      </c>
      <c r="E5" s="19" t="s">
        <v>11</v>
      </c>
      <c r="F5" s="20"/>
      <c r="G5" s="20"/>
      <c r="H5" s="15" t="s">
        <v>12</v>
      </c>
      <c r="I5" s="19" t="s">
        <v>13</v>
      </c>
      <c r="J5" s="20"/>
      <c r="K5" s="20"/>
      <c r="L5" s="21"/>
      <c r="M5" s="19" t="s">
        <v>14</v>
      </c>
      <c r="N5" s="20"/>
      <c r="O5" s="20"/>
      <c r="P5" s="21"/>
    </row>
    <row r="6" spans="1:16" ht="15.75" thickBot="1" x14ac:dyDescent="0.3">
      <c r="A6" s="22"/>
      <c r="B6" s="23"/>
      <c r="C6" s="24"/>
      <c r="D6" s="25" t="s">
        <v>15</v>
      </c>
      <c r="E6" s="25" t="s">
        <v>16</v>
      </c>
      <c r="F6" s="25" t="s">
        <v>17</v>
      </c>
      <c r="G6" s="18" t="s">
        <v>18</v>
      </c>
      <c r="H6" s="26" t="s">
        <v>19</v>
      </c>
      <c r="I6" s="27" t="s">
        <v>20</v>
      </c>
      <c r="J6" s="27" t="s">
        <v>21</v>
      </c>
      <c r="K6" s="27" t="s">
        <v>22</v>
      </c>
      <c r="L6" s="27" t="s">
        <v>23</v>
      </c>
      <c r="M6" s="27" t="s">
        <v>24</v>
      </c>
      <c r="N6" s="27" t="s">
        <v>25</v>
      </c>
      <c r="O6" s="27" t="s">
        <v>26</v>
      </c>
      <c r="P6" s="27" t="s">
        <v>27</v>
      </c>
    </row>
    <row r="7" spans="1:16" ht="15.75" thickBot="1" x14ac:dyDescent="0.3">
      <c r="A7" s="28">
        <v>1</v>
      </c>
      <c r="B7" s="29">
        <v>2</v>
      </c>
      <c r="C7" s="30"/>
      <c r="D7" s="31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32">
        <v>11</v>
      </c>
      <c r="M7" s="32">
        <v>12</v>
      </c>
      <c r="N7" s="32">
        <v>13</v>
      </c>
      <c r="O7" s="32">
        <v>14</v>
      </c>
      <c r="P7" s="32">
        <v>15</v>
      </c>
    </row>
    <row r="8" spans="1:16" x14ac:dyDescent="0.25">
      <c r="A8" s="33"/>
      <c r="B8" s="34"/>
      <c r="C8" s="35" t="s">
        <v>28</v>
      </c>
      <c r="D8" s="33"/>
      <c r="E8" s="36"/>
      <c r="F8" s="37"/>
      <c r="G8" s="37"/>
      <c r="H8" s="38"/>
      <c r="I8" s="39"/>
      <c r="J8" s="37"/>
      <c r="K8" s="37"/>
      <c r="L8" s="38"/>
      <c r="M8" s="39"/>
      <c r="N8" s="37"/>
      <c r="O8" s="37"/>
      <c r="P8" s="38"/>
    </row>
    <row r="9" spans="1:16" x14ac:dyDescent="0.25">
      <c r="A9" s="40" t="s">
        <v>29</v>
      </c>
      <c r="B9" s="41" t="s">
        <v>30</v>
      </c>
      <c r="C9" s="41"/>
      <c r="D9" s="40" t="s">
        <v>31</v>
      </c>
      <c r="E9" s="42">
        <v>26.1</v>
      </c>
      <c r="F9" s="43">
        <v>23</v>
      </c>
      <c r="G9" s="43">
        <v>52.8</v>
      </c>
      <c r="H9" s="44">
        <f>(E9+G9)*4+F9*9</f>
        <v>522.6</v>
      </c>
      <c r="I9" s="45">
        <v>7.0000000000000007E-2</v>
      </c>
      <c r="J9" s="46">
        <v>1.3</v>
      </c>
      <c r="K9" s="47">
        <v>60.5</v>
      </c>
      <c r="L9" s="48">
        <v>5.1100000000000003</v>
      </c>
      <c r="M9" s="49">
        <v>56.9</v>
      </c>
      <c r="N9" s="43">
        <v>251.3</v>
      </c>
      <c r="O9" s="50">
        <v>59.9</v>
      </c>
      <c r="P9" s="51">
        <v>2.8</v>
      </c>
    </row>
    <row r="10" spans="1:16" x14ac:dyDescent="0.25">
      <c r="A10" s="52" t="s">
        <v>32</v>
      </c>
      <c r="B10" s="41" t="s">
        <v>33</v>
      </c>
      <c r="C10" s="41"/>
      <c r="D10" s="52" t="s">
        <v>34</v>
      </c>
      <c r="E10" s="53">
        <v>3.12</v>
      </c>
      <c r="F10" s="43">
        <v>2.67</v>
      </c>
      <c r="G10" s="43">
        <v>16</v>
      </c>
      <c r="H10" s="44">
        <f>(E10+G10)*4+F10*9</f>
        <v>100.51</v>
      </c>
      <c r="I10" s="45">
        <v>0.04</v>
      </c>
      <c r="J10" s="54">
        <v>1.3</v>
      </c>
      <c r="K10" s="54">
        <v>20</v>
      </c>
      <c r="L10" s="55"/>
      <c r="M10" s="56">
        <v>125.78</v>
      </c>
      <c r="N10" s="57">
        <v>90</v>
      </c>
      <c r="O10" s="57">
        <v>14</v>
      </c>
      <c r="P10" s="48">
        <v>0.13</v>
      </c>
    </row>
    <row r="11" spans="1:16" x14ac:dyDescent="0.25">
      <c r="A11" s="40"/>
      <c r="B11" s="41" t="s">
        <v>35</v>
      </c>
      <c r="C11" s="41"/>
      <c r="D11" s="40">
        <v>30</v>
      </c>
      <c r="E11" s="42">
        <v>2.4700000000000002</v>
      </c>
      <c r="F11" s="43">
        <v>0.31</v>
      </c>
      <c r="G11" s="43">
        <v>17.93</v>
      </c>
      <c r="H11" s="44">
        <f>(E11+G11)*4+F11*9</f>
        <v>84.39</v>
      </c>
      <c r="I11" s="49">
        <v>0.05</v>
      </c>
      <c r="J11" s="57"/>
      <c r="K11" s="57"/>
      <c r="L11" s="51">
        <v>0.5</v>
      </c>
      <c r="M11" s="49">
        <v>7.2</v>
      </c>
      <c r="N11" s="43">
        <v>27.23</v>
      </c>
      <c r="O11" s="50">
        <v>10.3</v>
      </c>
      <c r="P11" s="51">
        <v>0.62</v>
      </c>
    </row>
    <row r="12" spans="1:16" x14ac:dyDescent="0.25">
      <c r="A12" s="40"/>
      <c r="B12" s="58" t="s">
        <v>36</v>
      </c>
      <c r="C12" s="59"/>
      <c r="D12" s="60">
        <v>520</v>
      </c>
      <c r="E12" s="61">
        <f t="shared" ref="E12:M12" si="0">SUM(E9:E11)</f>
        <v>31.69</v>
      </c>
      <c r="F12" s="62">
        <f t="shared" si="0"/>
        <v>25.98</v>
      </c>
      <c r="G12" s="62">
        <f t="shared" si="0"/>
        <v>86.72999999999999</v>
      </c>
      <c r="H12" s="63">
        <f t="shared" si="0"/>
        <v>707.5</v>
      </c>
      <c r="I12" s="64">
        <f t="shared" si="0"/>
        <v>0.16000000000000003</v>
      </c>
      <c r="J12" s="62">
        <f t="shared" si="0"/>
        <v>2.6</v>
      </c>
      <c r="K12" s="62">
        <f t="shared" si="0"/>
        <v>80.5</v>
      </c>
      <c r="L12" s="65">
        <f t="shared" si="0"/>
        <v>5.61</v>
      </c>
      <c r="M12" s="64">
        <f t="shared" si="0"/>
        <v>189.88</v>
      </c>
      <c r="N12" s="62">
        <v>382.9</v>
      </c>
      <c r="O12" s="62">
        <f>SUM(O9:O11)</f>
        <v>84.2</v>
      </c>
      <c r="P12" s="65">
        <f>SUM(P9:P11)</f>
        <v>3.55</v>
      </c>
    </row>
    <row r="13" spans="1:16" x14ac:dyDescent="0.25">
      <c r="A13" s="66"/>
      <c r="B13" s="67" t="s">
        <v>37</v>
      </c>
      <c r="C13" s="67"/>
      <c r="D13" s="66"/>
      <c r="E13" s="68"/>
      <c r="F13" s="69"/>
      <c r="G13" s="69"/>
      <c r="H13" s="70"/>
      <c r="I13" s="71"/>
      <c r="J13" s="72"/>
      <c r="K13" s="73"/>
      <c r="L13" s="74"/>
      <c r="M13" s="75"/>
      <c r="N13" s="76"/>
      <c r="O13" s="77"/>
      <c r="P13" s="78"/>
    </row>
    <row r="14" spans="1:16" x14ac:dyDescent="0.25">
      <c r="A14" s="40" t="s">
        <v>38</v>
      </c>
      <c r="B14" s="41" t="s">
        <v>39</v>
      </c>
      <c r="C14" s="41"/>
      <c r="D14" s="40">
        <v>60</v>
      </c>
      <c r="E14" s="42">
        <v>0.42</v>
      </c>
      <c r="F14" s="43">
        <v>0.06</v>
      </c>
      <c r="G14" s="43">
        <v>1.1399999999999999</v>
      </c>
      <c r="H14" s="44">
        <f>(E14+G14)*4+F14*9</f>
        <v>6.7799999999999994</v>
      </c>
      <c r="I14" s="49">
        <v>0.02</v>
      </c>
      <c r="J14" s="57">
        <v>2.94</v>
      </c>
      <c r="K14" s="57"/>
      <c r="L14" s="51">
        <v>0.06</v>
      </c>
      <c r="M14" s="53">
        <v>10.199999999999999</v>
      </c>
      <c r="N14" s="43">
        <v>18</v>
      </c>
      <c r="O14" s="50">
        <v>8.4</v>
      </c>
      <c r="P14" s="51">
        <v>0.3</v>
      </c>
    </row>
    <row r="15" spans="1:16" x14ac:dyDescent="0.25">
      <c r="A15" s="40" t="s">
        <v>40</v>
      </c>
      <c r="B15" s="41" t="s">
        <v>41</v>
      </c>
      <c r="C15" s="41"/>
      <c r="D15" s="40">
        <v>200</v>
      </c>
      <c r="E15" s="42">
        <v>1.39</v>
      </c>
      <c r="F15" s="43">
        <v>3.9</v>
      </c>
      <c r="G15" s="43">
        <v>6.79</v>
      </c>
      <c r="H15" s="44">
        <f t="shared" ref="H15:H20" si="1">(E15+G15)*4+F15*9</f>
        <v>67.819999999999993</v>
      </c>
      <c r="I15" s="79">
        <v>4.5999999999999999E-2</v>
      </c>
      <c r="J15" s="54">
        <v>12.62</v>
      </c>
      <c r="K15" s="54"/>
      <c r="L15" s="55">
        <v>1.88</v>
      </c>
      <c r="M15" s="45">
        <v>39.4</v>
      </c>
      <c r="N15" s="54">
        <v>39.200000000000003</v>
      </c>
      <c r="O15" s="54">
        <v>17.7</v>
      </c>
      <c r="P15" s="55">
        <v>0.66</v>
      </c>
    </row>
    <row r="16" spans="1:16" x14ac:dyDescent="0.25">
      <c r="A16" s="40" t="s">
        <v>42</v>
      </c>
      <c r="B16" s="41" t="s">
        <v>43</v>
      </c>
      <c r="C16" s="41"/>
      <c r="D16" s="40">
        <v>90</v>
      </c>
      <c r="E16" s="42">
        <v>13.7</v>
      </c>
      <c r="F16" s="43">
        <v>7</v>
      </c>
      <c r="G16" s="43">
        <v>12</v>
      </c>
      <c r="H16" s="44">
        <f t="shared" si="1"/>
        <v>165.8</v>
      </c>
      <c r="I16" s="45">
        <v>0.1</v>
      </c>
      <c r="J16" s="54">
        <v>0.28999999999999998</v>
      </c>
      <c r="K16" s="54">
        <v>9</v>
      </c>
      <c r="L16" s="55">
        <v>4.6399999999999997</v>
      </c>
      <c r="M16" s="45">
        <v>50.6</v>
      </c>
      <c r="N16" s="47">
        <v>174.5</v>
      </c>
      <c r="O16" s="57">
        <v>30.15</v>
      </c>
      <c r="P16" s="80">
        <v>24.8</v>
      </c>
    </row>
    <row r="17" spans="1:16" x14ac:dyDescent="0.25">
      <c r="A17" s="40" t="s">
        <v>44</v>
      </c>
      <c r="B17" s="41" t="s">
        <v>45</v>
      </c>
      <c r="C17" s="41"/>
      <c r="D17" s="40">
        <v>150</v>
      </c>
      <c r="E17" s="81">
        <v>3.06</v>
      </c>
      <c r="F17" s="82">
        <v>4.8</v>
      </c>
      <c r="G17" s="82">
        <v>20.440000000000001</v>
      </c>
      <c r="H17" s="44">
        <f t="shared" si="1"/>
        <v>137.19999999999999</v>
      </c>
      <c r="I17" s="49">
        <v>0.14000000000000001</v>
      </c>
      <c r="J17" s="47">
        <v>18.2</v>
      </c>
      <c r="K17" s="47">
        <v>25.5</v>
      </c>
      <c r="L17" s="51">
        <v>0.18</v>
      </c>
      <c r="M17" s="49">
        <v>36.979999999999997</v>
      </c>
      <c r="N17" s="50">
        <v>86.6</v>
      </c>
      <c r="O17" s="50">
        <v>27.75</v>
      </c>
      <c r="P17" s="51">
        <v>1.01</v>
      </c>
    </row>
    <row r="18" spans="1:16" x14ac:dyDescent="0.25">
      <c r="A18" s="40" t="s">
        <v>46</v>
      </c>
      <c r="B18" s="41" t="s">
        <v>47</v>
      </c>
      <c r="C18" s="41"/>
      <c r="D18" s="40">
        <v>50</v>
      </c>
      <c r="E18" s="42">
        <v>0.57999999999999996</v>
      </c>
      <c r="F18" s="43">
        <v>3.1</v>
      </c>
      <c r="G18" s="43">
        <v>4</v>
      </c>
      <c r="H18" s="44">
        <f t="shared" si="1"/>
        <v>46.22</v>
      </c>
      <c r="I18" s="79">
        <v>0.01</v>
      </c>
      <c r="J18" s="50">
        <v>1.19</v>
      </c>
      <c r="K18" s="47">
        <v>12</v>
      </c>
      <c r="L18" s="48">
        <v>0.12</v>
      </c>
      <c r="M18" s="49">
        <v>7.9</v>
      </c>
      <c r="N18" s="50">
        <v>5.8</v>
      </c>
      <c r="O18" s="50">
        <v>11.1</v>
      </c>
      <c r="P18" s="51">
        <v>0.2</v>
      </c>
    </row>
    <row r="19" spans="1:16" x14ac:dyDescent="0.25">
      <c r="A19" s="83" t="s">
        <v>48</v>
      </c>
      <c r="B19" s="84" t="s">
        <v>49</v>
      </c>
      <c r="C19" s="59"/>
      <c r="D19" s="85">
        <v>200</v>
      </c>
      <c r="E19" s="53">
        <v>0.16</v>
      </c>
      <c r="F19" s="43">
        <v>0.16</v>
      </c>
      <c r="G19" s="43">
        <v>27.88</v>
      </c>
      <c r="H19" s="86">
        <f t="shared" si="1"/>
        <v>113.6</v>
      </c>
      <c r="I19" s="87">
        <v>0.01</v>
      </c>
      <c r="J19" s="57">
        <v>0.9</v>
      </c>
      <c r="K19" s="57"/>
      <c r="L19" s="88">
        <v>0.08</v>
      </c>
      <c r="M19" s="49">
        <v>14.18</v>
      </c>
      <c r="N19" s="50">
        <v>4.4000000000000004</v>
      </c>
      <c r="O19" s="50">
        <v>5.14</v>
      </c>
      <c r="P19" s="51">
        <v>0.95</v>
      </c>
    </row>
    <row r="20" spans="1:16" x14ac:dyDescent="0.25">
      <c r="A20" s="40"/>
      <c r="B20" s="41" t="s">
        <v>50</v>
      </c>
      <c r="C20" s="41"/>
      <c r="D20" s="40">
        <v>30</v>
      </c>
      <c r="E20" s="42">
        <v>1.98</v>
      </c>
      <c r="F20" s="43">
        <v>0.36</v>
      </c>
      <c r="G20" s="43">
        <v>10.02</v>
      </c>
      <c r="H20" s="44">
        <f t="shared" si="1"/>
        <v>51.24</v>
      </c>
      <c r="I20" s="49">
        <v>0.05</v>
      </c>
      <c r="J20" s="57"/>
      <c r="K20" s="57"/>
      <c r="L20" s="51">
        <v>0.27</v>
      </c>
      <c r="M20" s="49">
        <v>10.5</v>
      </c>
      <c r="N20" s="43">
        <v>47.4</v>
      </c>
      <c r="O20" s="50">
        <v>14.1</v>
      </c>
      <c r="P20" s="51">
        <v>1.17</v>
      </c>
    </row>
    <row r="21" spans="1:16" x14ac:dyDescent="0.25">
      <c r="A21" s="40"/>
      <c r="B21" s="41" t="s">
        <v>35</v>
      </c>
      <c r="C21" s="41"/>
      <c r="D21" s="40">
        <v>20</v>
      </c>
      <c r="E21" s="42">
        <v>1.65</v>
      </c>
      <c r="F21" s="43">
        <v>0.2</v>
      </c>
      <c r="G21" s="43">
        <v>11.95</v>
      </c>
      <c r="H21" s="44">
        <f>(E21+G21)*4+F21*9</f>
        <v>56.199999999999996</v>
      </c>
      <c r="I21" s="49">
        <v>0.03</v>
      </c>
      <c r="J21" s="57"/>
      <c r="K21" s="57"/>
      <c r="L21" s="51">
        <v>0.33</v>
      </c>
      <c r="M21" s="49">
        <v>4.8</v>
      </c>
      <c r="N21" s="43">
        <v>18.13</v>
      </c>
      <c r="O21" s="50">
        <v>6.87</v>
      </c>
      <c r="P21" s="51">
        <v>0.41</v>
      </c>
    </row>
    <row r="22" spans="1:16" x14ac:dyDescent="0.25">
      <c r="A22" s="40"/>
      <c r="B22" s="58" t="s">
        <v>51</v>
      </c>
      <c r="C22" s="59"/>
      <c r="D22" s="60">
        <v>800</v>
      </c>
      <c r="E22" s="61">
        <f>SUM(E14:E21)</f>
        <v>22.939999999999998</v>
      </c>
      <c r="F22" s="62">
        <f>SUM(F14:F21)</f>
        <v>19.580000000000002</v>
      </c>
      <c r="G22" s="62">
        <f>SUM(G14:G21)</f>
        <v>94.22</v>
      </c>
      <c r="H22" s="63">
        <f>SUM(H14:H21)</f>
        <v>644.86000000000013</v>
      </c>
      <c r="I22" s="64">
        <f t="shared" ref="I22:P22" si="2">SUM(I14:I21)</f>
        <v>0.40600000000000003</v>
      </c>
      <c r="J22" s="62">
        <f t="shared" si="2"/>
        <v>36.139999999999993</v>
      </c>
      <c r="K22" s="62">
        <f t="shared" si="2"/>
        <v>46.5</v>
      </c>
      <c r="L22" s="65">
        <f t="shared" si="2"/>
        <v>7.5600000000000005</v>
      </c>
      <c r="M22" s="64">
        <f t="shared" si="2"/>
        <v>174.56</v>
      </c>
      <c r="N22" s="62">
        <f t="shared" si="2"/>
        <v>394.02999999999992</v>
      </c>
      <c r="O22" s="62">
        <f t="shared" si="2"/>
        <v>121.21</v>
      </c>
      <c r="P22" s="65">
        <f t="shared" si="2"/>
        <v>29.500000000000004</v>
      </c>
    </row>
    <row r="23" spans="1:16" x14ac:dyDescent="0.25">
      <c r="A23" s="66"/>
      <c r="B23" s="89"/>
      <c r="C23" s="89"/>
      <c r="D23" s="66"/>
      <c r="E23" s="90"/>
      <c r="F23" s="91"/>
      <c r="G23" s="91"/>
      <c r="H23" s="92"/>
      <c r="I23" s="71"/>
      <c r="J23" s="93"/>
      <c r="K23" s="93"/>
      <c r="L23" s="94"/>
      <c r="M23" s="71"/>
      <c r="N23" s="93"/>
      <c r="O23" s="93"/>
      <c r="P23" s="94"/>
    </row>
    <row r="24" spans="1:16" ht="15.75" thickBot="1" x14ac:dyDescent="0.3">
      <c r="A24" s="95"/>
      <c r="B24" s="96" t="s">
        <v>52</v>
      </c>
      <c r="C24" s="97"/>
      <c r="D24" s="98">
        <v>1320</v>
      </c>
      <c r="E24" s="99">
        <f>E12+E22</f>
        <v>54.629999999999995</v>
      </c>
      <c r="F24" s="100">
        <f>F12+F22</f>
        <v>45.56</v>
      </c>
      <c r="G24" s="100">
        <f>G12+G22</f>
        <v>180.95</v>
      </c>
      <c r="H24" s="101">
        <f>H12+H22</f>
        <v>1352.3600000000001</v>
      </c>
      <c r="I24" s="102">
        <f t="shared" ref="I24:P24" si="3">I12+I22</f>
        <v>0.56600000000000006</v>
      </c>
      <c r="J24" s="100">
        <f t="shared" si="3"/>
        <v>38.739999999999995</v>
      </c>
      <c r="K24" s="103">
        <f t="shared" si="3"/>
        <v>127</v>
      </c>
      <c r="L24" s="104">
        <f t="shared" si="3"/>
        <v>13.170000000000002</v>
      </c>
      <c r="M24" s="102">
        <f t="shared" si="3"/>
        <v>364.44</v>
      </c>
      <c r="N24" s="100">
        <f t="shared" si="3"/>
        <v>776.92999999999984</v>
      </c>
      <c r="O24" s="100">
        <f t="shared" si="3"/>
        <v>205.41</v>
      </c>
      <c r="P24" s="104">
        <f t="shared" si="3"/>
        <v>33.050000000000004</v>
      </c>
    </row>
    <row r="25" spans="1:16" x14ac:dyDescent="0.25">
      <c r="A25" s="105"/>
      <c r="B25" s="106" t="s">
        <v>53</v>
      </c>
      <c r="C25" s="106"/>
      <c r="D25" s="107"/>
      <c r="E25" s="108"/>
      <c r="F25" s="108"/>
      <c r="G25" s="108"/>
      <c r="H25" s="108"/>
      <c r="I25" s="5"/>
      <c r="J25" s="109"/>
      <c r="K25" s="110"/>
      <c r="L25" s="110"/>
      <c r="M25" s="109"/>
      <c r="N25" s="111"/>
      <c r="O25" s="109"/>
      <c r="P25" s="109"/>
    </row>
    <row r="26" spans="1:16" x14ac:dyDescent="0.25">
      <c r="A26" s="105"/>
      <c r="B26" s="2" t="s">
        <v>2</v>
      </c>
      <c r="C26" s="6">
        <v>10</v>
      </c>
      <c r="D26" s="107"/>
      <c r="E26" s="108"/>
      <c r="F26" s="108"/>
      <c r="G26" s="108"/>
      <c r="H26" s="108"/>
      <c r="I26" s="5"/>
      <c r="J26" s="109"/>
      <c r="K26" s="110"/>
      <c r="L26" s="110"/>
      <c r="M26" s="109"/>
      <c r="N26" s="109"/>
      <c r="O26" s="112"/>
      <c r="P26" s="112"/>
    </row>
    <row r="27" spans="1:16" ht="16.5" thickBot="1" x14ac:dyDescent="0.3">
      <c r="A27" s="105"/>
      <c r="B27" s="7" t="s">
        <v>3</v>
      </c>
      <c r="C27" s="7"/>
      <c r="D27" s="5"/>
      <c r="E27" s="113"/>
      <c r="F27" s="113"/>
      <c r="G27" s="108"/>
      <c r="H27" s="108"/>
      <c r="I27" s="5"/>
      <c r="J27" s="105"/>
      <c r="K27" s="114"/>
      <c r="L27" s="114"/>
      <c r="M27" s="105"/>
      <c r="N27" s="105"/>
      <c r="O27" s="105"/>
      <c r="P27" s="105"/>
    </row>
    <row r="28" spans="1:16" x14ac:dyDescent="0.25">
      <c r="A28" s="8"/>
      <c r="B28" s="9"/>
      <c r="C28" s="10"/>
      <c r="D28" s="9"/>
      <c r="E28" s="11" t="s">
        <v>4</v>
      </c>
      <c r="F28" s="12"/>
      <c r="G28" s="12"/>
      <c r="H28" s="13" t="s">
        <v>5</v>
      </c>
      <c r="I28" s="11" t="s">
        <v>6</v>
      </c>
      <c r="J28" s="12"/>
      <c r="K28" s="12"/>
      <c r="L28" s="14"/>
      <c r="M28" s="11" t="s">
        <v>7</v>
      </c>
      <c r="N28" s="12"/>
      <c r="O28" s="12"/>
      <c r="P28" s="14"/>
    </row>
    <row r="29" spans="1:16" ht="15.75" thickBot="1" x14ac:dyDescent="0.3">
      <c r="A29" s="15" t="s">
        <v>8</v>
      </c>
      <c r="B29" s="16" t="s">
        <v>9</v>
      </c>
      <c r="C29" s="17"/>
      <c r="D29" s="18" t="s">
        <v>10</v>
      </c>
      <c r="E29" s="19" t="s">
        <v>11</v>
      </c>
      <c r="F29" s="20"/>
      <c r="G29" s="20"/>
      <c r="H29" s="15" t="s">
        <v>12</v>
      </c>
      <c r="I29" s="19" t="s">
        <v>13</v>
      </c>
      <c r="J29" s="20"/>
      <c r="K29" s="20"/>
      <c r="L29" s="21"/>
      <c r="M29" s="19" t="s">
        <v>14</v>
      </c>
      <c r="N29" s="20"/>
      <c r="O29" s="20"/>
      <c r="P29" s="21"/>
    </row>
    <row r="30" spans="1:16" ht="15.75" thickBot="1" x14ac:dyDescent="0.3">
      <c r="A30" s="22"/>
      <c r="B30" s="23"/>
      <c r="C30" s="24"/>
      <c r="D30" s="25" t="s">
        <v>15</v>
      </c>
      <c r="E30" s="25" t="s">
        <v>16</v>
      </c>
      <c r="F30" s="25" t="s">
        <v>17</v>
      </c>
      <c r="G30" s="18" t="s">
        <v>18</v>
      </c>
      <c r="H30" s="26" t="s">
        <v>19</v>
      </c>
      <c r="I30" s="27" t="s">
        <v>20</v>
      </c>
      <c r="J30" s="27" t="s">
        <v>21</v>
      </c>
      <c r="K30" s="27" t="s">
        <v>22</v>
      </c>
      <c r="L30" s="27" t="s">
        <v>23</v>
      </c>
      <c r="M30" s="27" t="s">
        <v>24</v>
      </c>
      <c r="N30" s="27" t="s">
        <v>25</v>
      </c>
      <c r="O30" s="27" t="s">
        <v>26</v>
      </c>
      <c r="P30" s="27" t="s">
        <v>27</v>
      </c>
    </row>
    <row r="31" spans="1:16" ht="15.75" thickBot="1" x14ac:dyDescent="0.3">
      <c r="A31" s="28">
        <v>1</v>
      </c>
      <c r="B31" s="29">
        <v>2</v>
      </c>
      <c r="C31" s="30"/>
      <c r="D31" s="31">
        <v>3</v>
      </c>
      <c r="E31" s="32">
        <v>4</v>
      </c>
      <c r="F31" s="32">
        <v>5</v>
      </c>
      <c r="G31" s="32">
        <v>6</v>
      </c>
      <c r="H31" s="32">
        <v>7</v>
      </c>
      <c r="I31" s="115">
        <v>8</v>
      </c>
      <c r="J31" s="115">
        <v>9</v>
      </c>
      <c r="K31" s="115">
        <v>10</v>
      </c>
      <c r="L31" s="115">
        <v>11</v>
      </c>
      <c r="M31" s="115">
        <v>12</v>
      </c>
      <c r="N31" s="115">
        <v>13</v>
      </c>
      <c r="O31" s="115">
        <v>14</v>
      </c>
      <c r="P31" s="115">
        <v>15</v>
      </c>
    </row>
    <row r="32" spans="1:16" x14ac:dyDescent="0.25">
      <c r="A32" s="66"/>
      <c r="B32" s="116"/>
      <c r="C32" s="117" t="s">
        <v>28</v>
      </c>
      <c r="D32" s="66"/>
      <c r="E32" s="118"/>
      <c r="F32" s="119"/>
      <c r="G32" s="119"/>
      <c r="H32" s="120"/>
      <c r="I32" s="39"/>
      <c r="J32" s="121"/>
      <c r="K32" s="122"/>
      <c r="L32" s="123"/>
      <c r="M32" s="124"/>
      <c r="N32" s="125"/>
      <c r="O32" s="121"/>
      <c r="P32" s="126"/>
    </row>
    <row r="33" spans="1:16" x14ac:dyDescent="0.25">
      <c r="A33" s="40" t="s">
        <v>54</v>
      </c>
      <c r="B33" s="41" t="s">
        <v>55</v>
      </c>
      <c r="C33" s="41"/>
      <c r="D33" s="40">
        <v>90</v>
      </c>
      <c r="E33" s="42">
        <v>20.75</v>
      </c>
      <c r="F33" s="43">
        <v>18</v>
      </c>
      <c r="G33" s="43">
        <v>4.16</v>
      </c>
      <c r="H33" s="86">
        <f>(E33+G33)*4+F33*9</f>
        <v>261.64</v>
      </c>
      <c r="I33" s="79">
        <v>0.19</v>
      </c>
      <c r="J33" s="57">
        <v>4.95</v>
      </c>
      <c r="K33" s="47">
        <v>47.16</v>
      </c>
      <c r="L33" s="48">
        <v>0.41</v>
      </c>
      <c r="M33" s="79">
        <v>66.599999999999994</v>
      </c>
      <c r="N33" s="47">
        <v>127.08</v>
      </c>
      <c r="O33" s="57">
        <v>10.08</v>
      </c>
      <c r="P33" s="48">
        <v>1.55</v>
      </c>
    </row>
    <row r="34" spans="1:16" x14ac:dyDescent="0.25">
      <c r="A34" s="40" t="s">
        <v>46</v>
      </c>
      <c r="B34" s="41" t="s">
        <v>47</v>
      </c>
      <c r="C34" s="41"/>
      <c r="D34" s="40">
        <v>50</v>
      </c>
      <c r="E34" s="42">
        <v>0.57999999999999996</v>
      </c>
      <c r="F34" s="43">
        <v>3.1</v>
      </c>
      <c r="G34" s="43">
        <v>4</v>
      </c>
      <c r="H34" s="86">
        <f>(E34+G34)*4+F34*9</f>
        <v>46.22</v>
      </c>
      <c r="I34" s="79">
        <v>0.01</v>
      </c>
      <c r="J34" s="50">
        <v>1.19</v>
      </c>
      <c r="K34" s="47">
        <v>12</v>
      </c>
      <c r="L34" s="48">
        <v>0.12</v>
      </c>
      <c r="M34" s="49">
        <v>7.9</v>
      </c>
      <c r="N34" s="50">
        <v>5.8</v>
      </c>
      <c r="O34" s="50">
        <v>11.1</v>
      </c>
      <c r="P34" s="51">
        <v>0.2</v>
      </c>
    </row>
    <row r="35" spans="1:16" x14ac:dyDescent="0.25">
      <c r="A35" s="40">
        <v>203.20169999999999</v>
      </c>
      <c r="B35" s="41" t="s">
        <v>56</v>
      </c>
      <c r="C35" s="41"/>
      <c r="D35" s="40">
        <v>150</v>
      </c>
      <c r="E35" s="53">
        <v>5.52</v>
      </c>
      <c r="F35" s="43">
        <v>4.5199999999999996</v>
      </c>
      <c r="G35" s="43">
        <v>26.45</v>
      </c>
      <c r="H35" s="86">
        <f>(E35+G35)*4+F35*9</f>
        <v>168.56</v>
      </c>
      <c r="I35" s="79">
        <v>0.06</v>
      </c>
      <c r="J35" s="43"/>
      <c r="K35" s="47">
        <v>30</v>
      </c>
      <c r="L35" s="48">
        <v>0.86</v>
      </c>
      <c r="M35" s="49">
        <v>12.75</v>
      </c>
      <c r="N35" s="87">
        <v>39.450000000000003</v>
      </c>
      <c r="O35" s="50">
        <v>8.5500000000000007</v>
      </c>
      <c r="P35" s="51">
        <v>0.86</v>
      </c>
    </row>
    <row r="36" spans="1:16" x14ac:dyDescent="0.25">
      <c r="A36" s="40" t="s">
        <v>57</v>
      </c>
      <c r="B36" s="41" t="s">
        <v>58</v>
      </c>
      <c r="C36" s="41"/>
      <c r="D36" s="40" t="s">
        <v>59</v>
      </c>
      <c r="E36" s="53">
        <v>0.2</v>
      </c>
      <c r="F36" s="43">
        <v>0.02</v>
      </c>
      <c r="G36" s="43">
        <v>15</v>
      </c>
      <c r="H36" s="86">
        <f>(E36+G36)*4+F36*9</f>
        <v>60.98</v>
      </c>
      <c r="I36" s="49"/>
      <c r="J36" s="57">
        <v>0.03</v>
      </c>
      <c r="K36" s="57"/>
      <c r="L36" s="51"/>
      <c r="M36" s="49">
        <v>11.1</v>
      </c>
      <c r="N36" s="50">
        <v>2.8</v>
      </c>
      <c r="O36" s="50">
        <v>1.4</v>
      </c>
      <c r="P36" s="51">
        <v>0.28000000000000003</v>
      </c>
    </row>
    <row r="37" spans="1:16" x14ac:dyDescent="0.25">
      <c r="A37" s="40"/>
      <c r="B37" s="41" t="s">
        <v>35</v>
      </c>
      <c r="C37" s="41"/>
      <c r="D37" s="40">
        <v>30</v>
      </c>
      <c r="E37" s="42">
        <v>2.4700000000000002</v>
      </c>
      <c r="F37" s="43">
        <v>0.31</v>
      </c>
      <c r="G37" s="43">
        <v>17.93</v>
      </c>
      <c r="H37" s="86">
        <f>(E37+G37)*4+F37*9</f>
        <v>84.39</v>
      </c>
      <c r="I37" s="49">
        <v>0.05</v>
      </c>
      <c r="J37" s="57"/>
      <c r="K37" s="57"/>
      <c r="L37" s="51">
        <v>0.5</v>
      </c>
      <c r="M37" s="49">
        <v>7.2</v>
      </c>
      <c r="N37" s="43">
        <v>27.23</v>
      </c>
      <c r="O37" s="50">
        <v>10.3</v>
      </c>
      <c r="P37" s="51">
        <v>0.62</v>
      </c>
    </row>
    <row r="38" spans="1:16" x14ac:dyDescent="0.25">
      <c r="A38" s="40"/>
      <c r="B38" s="58" t="s">
        <v>36</v>
      </c>
      <c r="C38" s="59"/>
      <c r="D38" s="60">
        <v>535</v>
      </c>
      <c r="E38" s="127">
        <f>SUM(E33:E37)</f>
        <v>29.519999999999996</v>
      </c>
      <c r="F38" s="128">
        <f>SUM(F33:F37)</f>
        <v>25.95</v>
      </c>
      <c r="G38" s="128">
        <f>SUM(G33:G37)</f>
        <v>67.539999999999992</v>
      </c>
      <c r="H38" s="129">
        <f>SUM(H33:H37)</f>
        <v>621.79</v>
      </c>
      <c r="I38" s="130">
        <f t="shared" ref="I38:P38" si="4">SUM(I33:I37)</f>
        <v>0.31</v>
      </c>
      <c r="J38" s="128">
        <f t="shared" si="4"/>
        <v>6.1700000000000008</v>
      </c>
      <c r="K38" s="128">
        <f t="shared" si="4"/>
        <v>89.16</v>
      </c>
      <c r="L38" s="131">
        <f t="shared" si="4"/>
        <v>1.8900000000000001</v>
      </c>
      <c r="M38" s="130">
        <f t="shared" si="4"/>
        <v>105.55</v>
      </c>
      <c r="N38" s="128">
        <f t="shared" si="4"/>
        <v>202.35999999999999</v>
      </c>
      <c r="O38" s="128">
        <f t="shared" si="4"/>
        <v>41.43</v>
      </c>
      <c r="P38" s="131">
        <f t="shared" si="4"/>
        <v>3.51</v>
      </c>
    </row>
    <row r="39" spans="1:16" x14ac:dyDescent="0.25">
      <c r="A39" s="40"/>
      <c r="B39" s="41"/>
      <c r="C39" s="41"/>
      <c r="D39" s="40"/>
      <c r="E39" s="127"/>
      <c r="F39" s="132"/>
      <c r="G39" s="132"/>
      <c r="H39" s="129"/>
      <c r="I39" s="71"/>
      <c r="J39" s="93"/>
      <c r="K39" s="93"/>
      <c r="L39" s="94"/>
      <c r="M39" s="71"/>
      <c r="N39" s="93"/>
      <c r="O39" s="93"/>
      <c r="P39" s="94"/>
    </row>
    <row r="40" spans="1:16" x14ac:dyDescent="0.25">
      <c r="A40" s="66"/>
      <c r="B40" s="67" t="s">
        <v>37</v>
      </c>
      <c r="C40" s="67"/>
      <c r="D40" s="66"/>
      <c r="E40" s="68"/>
      <c r="F40" s="133"/>
      <c r="G40" s="133"/>
      <c r="H40" s="134"/>
      <c r="I40" s="71"/>
      <c r="J40" s="93"/>
      <c r="K40" s="93"/>
      <c r="L40" s="94"/>
      <c r="M40" s="71"/>
      <c r="N40" s="93"/>
      <c r="O40" s="93"/>
      <c r="P40" s="94"/>
    </row>
    <row r="41" spans="1:16" x14ac:dyDescent="0.25">
      <c r="A41" s="40" t="s">
        <v>38</v>
      </c>
      <c r="B41" s="41" t="s">
        <v>39</v>
      </c>
      <c r="C41" s="41"/>
      <c r="D41" s="40">
        <v>60</v>
      </c>
      <c r="E41" s="42">
        <v>0.42</v>
      </c>
      <c r="F41" s="43">
        <v>0.06</v>
      </c>
      <c r="G41" s="43">
        <v>1.1399999999999999</v>
      </c>
      <c r="H41" s="44">
        <f>(E41+G41)*4+F41*9</f>
        <v>6.7799999999999994</v>
      </c>
      <c r="I41" s="49">
        <v>0.02</v>
      </c>
      <c r="J41" s="57">
        <v>2.94</v>
      </c>
      <c r="K41" s="57"/>
      <c r="L41" s="51">
        <v>0.06</v>
      </c>
      <c r="M41" s="53">
        <v>10.199999999999999</v>
      </c>
      <c r="N41" s="43">
        <v>18</v>
      </c>
      <c r="O41" s="50">
        <v>8.4</v>
      </c>
      <c r="P41" s="51">
        <v>0.3</v>
      </c>
    </row>
    <row r="42" spans="1:16" x14ac:dyDescent="0.25">
      <c r="A42" s="40" t="s">
        <v>60</v>
      </c>
      <c r="B42" s="41" t="s">
        <v>61</v>
      </c>
      <c r="C42" s="41"/>
      <c r="D42" s="40">
        <v>200</v>
      </c>
      <c r="E42" s="53">
        <v>4.3899999999999997</v>
      </c>
      <c r="F42" s="43">
        <v>7.26</v>
      </c>
      <c r="G42" s="43">
        <v>8.39</v>
      </c>
      <c r="H42" s="86">
        <f t="shared" ref="H42:H49" si="5">(E42+G42)*4+F42*9</f>
        <v>116.46000000000001</v>
      </c>
      <c r="I42" s="135">
        <v>0.18</v>
      </c>
      <c r="J42" s="54">
        <v>4.66</v>
      </c>
      <c r="K42" s="54"/>
      <c r="L42" s="136">
        <v>1.94</v>
      </c>
      <c r="M42" s="137" t="s">
        <v>62</v>
      </c>
      <c r="N42" s="46">
        <v>70.48</v>
      </c>
      <c r="O42" s="46">
        <v>28.46</v>
      </c>
      <c r="P42" s="136">
        <v>1.64</v>
      </c>
    </row>
    <row r="43" spans="1:16" x14ac:dyDescent="0.25">
      <c r="A43" s="40" t="s">
        <v>63</v>
      </c>
      <c r="B43" s="41" t="s">
        <v>64</v>
      </c>
      <c r="C43" s="41"/>
      <c r="D43" s="40">
        <v>90</v>
      </c>
      <c r="E43" s="42">
        <v>14</v>
      </c>
      <c r="F43" s="43">
        <v>10.4</v>
      </c>
      <c r="G43" s="43">
        <v>14.13</v>
      </c>
      <c r="H43" s="86">
        <f t="shared" si="5"/>
        <v>206.12</v>
      </c>
      <c r="I43" s="79">
        <v>0.09</v>
      </c>
      <c r="J43" s="43">
        <v>0.14000000000000001</v>
      </c>
      <c r="K43" s="47">
        <v>25.9</v>
      </c>
      <c r="L43" s="48">
        <v>3.28</v>
      </c>
      <c r="M43" s="53">
        <v>39.4</v>
      </c>
      <c r="N43" s="42">
        <v>149.69999999999999</v>
      </c>
      <c r="O43" s="43">
        <v>28.9</v>
      </c>
      <c r="P43" s="86">
        <v>1.36</v>
      </c>
    </row>
    <row r="44" spans="1:16" x14ac:dyDescent="0.25">
      <c r="A44" s="40" t="s">
        <v>46</v>
      </c>
      <c r="B44" s="41" t="s">
        <v>47</v>
      </c>
      <c r="C44" s="41"/>
      <c r="D44" s="40">
        <v>50</v>
      </c>
      <c r="E44" s="42">
        <v>0.57999999999999996</v>
      </c>
      <c r="F44" s="43">
        <v>3.1</v>
      </c>
      <c r="G44" s="43">
        <v>4</v>
      </c>
      <c r="H44" s="86">
        <f t="shared" si="5"/>
        <v>46.22</v>
      </c>
      <c r="I44" s="79">
        <v>0.01</v>
      </c>
      <c r="J44" s="50">
        <v>1.19</v>
      </c>
      <c r="K44" s="47">
        <v>12</v>
      </c>
      <c r="L44" s="48">
        <v>0.12</v>
      </c>
      <c r="M44" s="49">
        <v>7.9</v>
      </c>
      <c r="N44" s="50">
        <v>5.8</v>
      </c>
      <c r="O44" s="50">
        <v>11.1</v>
      </c>
      <c r="P44" s="51">
        <v>0.2</v>
      </c>
    </row>
    <row r="45" spans="1:16" x14ac:dyDescent="0.25">
      <c r="A45" s="40" t="s">
        <v>65</v>
      </c>
      <c r="B45" s="41" t="s">
        <v>66</v>
      </c>
      <c r="C45" s="41"/>
      <c r="D45" s="40">
        <v>150</v>
      </c>
      <c r="E45" s="81">
        <v>4.6399999999999997</v>
      </c>
      <c r="F45" s="82">
        <v>5.29</v>
      </c>
      <c r="G45" s="82">
        <v>36.67</v>
      </c>
      <c r="H45" s="86">
        <f t="shared" si="5"/>
        <v>212.85000000000002</v>
      </c>
      <c r="I45" s="79">
        <v>0.02</v>
      </c>
      <c r="J45" s="54"/>
      <c r="K45" s="54"/>
      <c r="L45" s="48">
        <v>0.27</v>
      </c>
      <c r="M45" s="79">
        <v>2.42</v>
      </c>
      <c r="N45" s="57">
        <v>60.6</v>
      </c>
      <c r="O45" s="57">
        <v>19</v>
      </c>
      <c r="P45" s="48">
        <v>0.51</v>
      </c>
    </row>
    <row r="46" spans="1:16" x14ac:dyDescent="0.25">
      <c r="A46" s="40" t="s">
        <v>67</v>
      </c>
      <c r="B46" s="41" t="s">
        <v>68</v>
      </c>
      <c r="C46" s="41"/>
      <c r="D46" s="40">
        <v>200</v>
      </c>
      <c r="E46" s="53">
        <v>0.44</v>
      </c>
      <c r="F46" s="43">
        <v>0.02</v>
      </c>
      <c r="G46" s="43">
        <v>27.77</v>
      </c>
      <c r="H46" s="86">
        <f t="shared" si="5"/>
        <v>113.02000000000001</v>
      </c>
      <c r="I46" s="49">
        <v>0.02</v>
      </c>
      <c r="J46" s="57">
        <v>0.73</v>
      </c>
      <c r="K46" s="57"/>
      <c r="L46" s="51">
        <v>0.51</v>
      </c>
      <c r="M46" s="49">
        <v>32.479999999999997</v>
      </c>
      <c r="N46" s="50">
        <v>23.44</v>
      </c>
      <c r="O46" s="50">
        <v>17.46</v>
      </c>
      <c r="P46" s="51">
        <v>0.7</v>
      </c>
    </row>
    <row r="47" spans="1:16" x14ac:dyDescent="0.25">
      <c r="A47" s="40"/>
      <c r="B47" s="41" t="s">
        <v>50</v>
      </c>
      <c r="C47" s="41"/>
      <c r="D47" s="40">
        <v>30</v>
      </c>
      <c r="E47" s="42">
        <v>1.98</v>
      </c>
      <c r="F47" s="43">
        <v>0.36</v>
      </c>
      <c r="G47" s="43">
        <v>10.02</v>
      </c>
      <c r="H47" s="86">
        <f t="shared" si="5"/>
        <v>51.24</v>
      </c>
      <c r="I47" s="49">
        <v>0.05</v>
      </c>
      <c r="J47" s="57"/>
      <c r="K47" s="57"/>
      <c r="L47" s="51">
        <v>0.27</v>
      </c>
      <c r="M47" s="49">
        <v>10.5</v>
      </c>
      <c r="N47" s="43">
        <v>47.4</v>
      </c>
      <c r="O47" s="50">
        <v>14.1</v>
      </c>
      <c r="P47" s="51">
        <v>1.17</v>
      </c>
    </row>
    <row r="48" spans="1:16" x14ac:dyDescent="0.25">
      <c r="A48" s="40"/>
      <c r="B48" s="41" t="s">
        <v>35</v>
      </c>
      <c r="C48" s="41"/>
      <c r="D48" s="40">
        <v>20</v>
      </c>
      <c r="E48" s="42">
        <v>1.65</v>
      </c>
      <c r="F48" s="43">
        <v>0.2</v>
      </c>
      <c r="G48" s="43">
        <v>11.95</v>
      </c>
      <c r="H48" s="86">
        <f t="shared" si="5"/>
        <v>56.199999999999996</v>
      </c>
      <c r="I48" s="49">
        <v>0.03</v>
      </c>
      <c r="J48" s="57"/>
      <c r="K48" s="57"/>
      <c r="L48" s="51">
        <v>0.33</v>
      </c>
      <c r="M48" s="49">
        <v>4.8</v>
      </c>
      <c r="N48" s="43">
        <v>18.13</v>
      </c>
      <c r="O48" s="50">
        <v>6.87</v>
      </c>
      <c r="P48" s="51">
        <v>0.41</v>
      </c>
    </row>
    <row r="49" spans="1:16" x14ac:dyDescent="0.25">
      <c r="A49" s="40" t="s">
        <v>69</v>
      </c>
      <c r="B49" s="84" t="s">
        <v>70</v>
      </c>
      <c r="C49" s="59"/>
      <c r="D49" s="138">
        <v>160</v>
      </c>
      <c r="E49" s="139">
        <v>2.4</v>
      </c>
      <c r="F49" s="140">
        <v>0.84</v>
      </c>
      <c r="G49" s="140">
        <v>33.6</v>
      </c>
      <c r="H49" s="44">
        <f t="shared" si="5"/>
        <v>151.56</v>
      </c>
      <c r="I49" s="141">
        <v>6.8000000000000005E-2</v>
      </c>
      <c r="J49" s="142">
        <v>16</v>
      </c>
      <c r="K49" s="143"/>
      <c r="L49" s="144">
        <v>0.64</v>
      </c>
      <c r="M49" s="141">
        <v>12.8</v>
      </c>
      <c r="N49" s="140">
        <v>44.8</v>
      </c>
      <c r="O49" s="145">
        <v>67.2</v>
      </c>
      <c r="P49" s="144">
        <v>0.96</v>
      </c>
    </row>
    <row r="50" spans="1:16" x14ac:dyDescent="0.25">
      <c r="A50" s="40"/>
      <c r="B50" s="58" t="s">
        <v>51</v>
      </c>
      <c r="C50" s="59"/>
      <c r="D50" s="146">
        <v>960</v>
      </c>
      <c r="E50" s="147">
        <f t="shared" ref="E50:P50" si="6">SUM(E41:E49)</f>
        <v>30.499999999999996</v>
      </c>
      <c r="F50" s="62">
        <f t="shared" si="6"/>
        <v>27.529999999999998</v>
      </c>
      <c r="G50" s="62">
        <f t="shared" si="6"/>
        <v>147.67000000000002</v>
      </c>
      <c r="H50" s="65">
        <f t="shared" si="6"/>
        <v>960.45</v>
      </c>
      <c r="I50" s="64">
        <f t="shared" si="6"/>
        <v>0.48800000000000004</v>
      </c>
      <c r="J50" s="62">
        <f t="shared" si="6"/>
        <v>25.66</v>
      </c>
      <c r="K50" s="62">
        <f t="shared" si="6"/>
        <v>37.9</v>
      </c>
      <c r="L50" s="65">
        <f t="shared" si="6"/>
        <v>7.419999999999999</v>
      </c>
      <c r="M50" s="64">
        <f t="shared" si="6"/>
        <v>120.49999999999999</v>
      </c>
      <c r="N50" s="62">
        <f t="shared" si="6"/>
        <v>438.35</v>
      </c>
      <c r="O50" s="62">
        <f t="shared" si="6"/>
        <v>201.49</v>
      </c>
      <c r="P50" s="65">
        <f t="shared" si="6"/>
        <v>7.25</v>
      </c>
    </row>
    <row r="51" spans="1:16" x14ac:dyDescent="0.25">
      <c r="A51" s="40"/>
      <c r="B51" s="148"/>
      <c r="C51" s="148"/>
      <c r="D51" s="149"/>
      <c r="E51" s="150"/>
      <c r="F51" s="151"/>
      <c r="G51" s="151"/>
      <c r="H51" s="152"/>
      <c r="I51" s="71"/>
      <c r="J51" s="93"/>
      <c r="K51" s="93"/>
      <c r="L51" s="94"/>
      <c r="M51" s="71"/>
      <c r="N51" s="93"/>
      <c r="O51" s="93"/>
      <c r="P51" s="94"/>
    </row>
    <row r="52" spans="1:16" x14ac:dyDescent="0.25">
      <c r="A52" s="153"/>
      <c r="B52" s="154" t="s">
        <v>52</v>
      </c>
      <c r="C52" s="155"/>
      <c r="D52" s="146">
        <v>1495</v>
      </c>
      <c r="E52" s="156">
        <f t="shared" ref="E52:P52" si="7">E38+E50</f>
        <v>60.019999999999996</v>
      </c>
      <c r="F52" s="62">
        <f t="shared" si="7"/>
        <v>53.48</v>
      </c>
      <c r="G52" s="62">
        <f t="shared" si="7"/>
        <v>215.21</v>
      </c>
      <c r="H52" s="65">
        <f t="shared" si="7"/>
        <v>1582.24</v>
      </c>
      <c r="I52" s="64">
        <f t="shared" si="7"/>
        <v>0.79800000000000004</v>
      </c>
      <c r="J52" s="62">
        <f t="shared" si="7"/>
        <v>31.830000000000002</v>
      </c>
      <c r="K52" s="157">
        <f t="shared" si="7"/>
        <v>127.06</v>
      </c>
      <c r="L52" s="65">
        <f t="shared" si="7"/>
        <v>9.3099999999999987</v>
      </c>
      <c r="M52" s="64">
        <f t="shared" si="7"/>
        <v>226.04999999999998</v>
      </c>
      <c r="N52" s="62">
        <f t="shared" si="7"/>
        <v>640.71</v>
      </c>
      <c r="O52" s="62">
        <f t="shared" si="7"/>
        <v>242.92000000000002</v>
      </c>
      <c r="P52" s="65">
        <f t="shared" si="7"/>
        <v>10.76</v>
      </c>
    </row>
  </sheetData>
  <mergeCells count="20">
    <mergeCell ref="B40:C40"/>
    <mergeCell ref="M28:P28"/>
    <mergeCell ref="B29:C29"/>
    <mergeCell ref="E29:G29"/>
    <mergeCell ref="I29:L29"/>
    <mergeCell ref="M29:P29"/>
    <mergeCell ref="B31:C31"/>
    <mergeCell ref="B7:C7"/>
    <mergeCell ref="B13:C13"/>
    <mergeCell ref="B25:C25"/>
    <mergeCell ref="K27:L27"/>
    <mergeCell ref="E28:G28"/>
    <mergeCell ref="I28:L28"/>
    <mergeCell ref="E4:G4"/>
    <mergeCell ref="I4:L4"/>
    <mergeCell ref="M4:P4"/>
    <mergeCell ref="B5:C5"/>
    <mergeCell ref="E5:G5"/>
    <mergeCell ref="I5:L5"/>
    <mergeCell ref="M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2022-06-14T09:03:45Z</dcterms:created>
  <dcterms:modified xsi:type="dcterms:W3CDTF">2022-06-14T09:06:08Z</dcterms:modified>
</cp:coreProperties>
</file>